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455" yWindow="105" windowWidth="8040" windowHeight="4875" tabRatio="832"/>
  </bookViews>
  <sheets>
    <sheet name="Титульний лист " sheetId="21" r:id="rId1"/>
    <sheet name="розділ 1" sheetId="15" r:id="rId2"/>
    <sheet name="розділ 2" sheetId="9" r:id="rId3"/>
    <sheet name="розділ 3" sheetId="22" r:id="rId4"/>
  </sheets>
  <definedNames>
    <definedName name="_xlnm.Print_Area" localSheetId="1">'розділ 1'!$A$1:$J$33</definedName>
    <definedName name="_xlnm.Print_Area" localSheetId="2">'розділ 2'!$A$1:$I$53</definedName>
    <definedName name="_xlnm.Print_Area" localSheetId="3">'розділ 3'!$A$1:$D$30</definedName>
    <definedName name="_xlnm.Print_Area" localSheetId="0">'Титульний лист '!$A$1:$H$45</definedName>
  </definedNames>
  <calcPr calcId="144525" calcMode="manual" iterate="1"/>
</workbook>
</file>

<file path=xl/calcChain.xml><?xml version="1.0" encoding="utf-8"?>
<calcChain xmlns="http://schemas.openxmlformats.org/spreadsheetml/2006/main">
  <c r="D5" i="22" l="1"/>
  <c r="E49" i="9"/>
  <c r="F49" i="9"/>
  <c r="G49" i="9"/>
  <c r="H49" i="9"/>
  <c r="I49" i="9"/>
  <c r="K5" i="15"/>
  <c r="K6" i="15"/>
  <c r="K7" i="15"/>
  <c r="K8" i="15"/>
  <c r="K9" i="15"/>
  <c r="K10" i="15"/>
  <c r="K11" i="15"/>
  <c r="K12" i="15"/>
  <c r="K13" i="15"/>
  <c r="E14" i="15"/>
  <c r="K14" i="15"/>
  <c r="F14" i="15"/>
  <c r="F33" i="15"/>
  <c r="G14" i="15"/>
  <c r="H14" i="15"/>
  <c r="I14" i="15"/>
  <c r="D4" i="22"/>
  <c r="J14" i="15"/>
  <c r="K15" i="15"/>
  <c r="K16" i="15"/>
  <c r="K17" i="15"/>
  <c r="K18" i="15"/>
  <c r="K19" i="15"/>
  <c r="K20" i="15"/>
  <c r="K21" i="15"/>
  <c r="K22" i="15"/>
  <c r="K23" i="15"/>
  <c r="K24" i="15"/>
  <c r="K25" i="15"/>
  <c r="E26" i="15"/>
  <c r="F26" i="15"/>
  <c r="G26" i="15"/>
  <c r="G33" i="15"/>
  <c r="D8" i="22"/>
  <c r="H26" i="15"/>
  <c r="H33" i="15"/>
  <c r="I26" i="15"/>
  <c r="J26" i="15"/>
  <c r="K26" i="15"/>
  <c r="K27" i="15"/>
  <c r="K28" i="15"/>
  <c r="K29" i="15"/>
  <c r="K30" i="15"/>
  <c r="E31" i="15"/>
  <c r="K31" i="15"/>
  <c r="F31" i="15"/>
  <c r="G31" i="15"/>
  <c r="H31" i="15"/>
  <c r="I31" i="15"/>
  <c r="D6" i="22"/>
  <c r="J31" i="15"/>
  <c r="K32" i="15"/>
  <c r="J33" i="15"/>
  <c r="D7" i="22"/>
  <c r="E33" i="15"/>
  <c r="I33" i="15"/>
  <c r="D3" i="22"/>
  <c r="K33" i="15"/>
  <c r="D9" i="22"/>
</calcChain>
</file>

<file path=xl/sharedStrings.xml><?xml version="1.0" encoding="utf-8"?>
<sst xmlns="http://schemas.openxmlformats.org/spreadsheetml/2006/main" count="174" uniqueCount="131">
  <si>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</si>
  <si>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</si>
  <si>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</si>
  <si>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</si>
  <si>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</si>
  <si>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</si>
  <si>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</si>
  <si>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</si>
  <si>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</si>
  <si>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</si>
  <si>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</si>
  <si>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</si>
  <si>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</si>
  <si>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</si>
  <si>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</si>
  <si>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</si>
  <si>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</si>
  <si>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</si>
  <si>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</si>
  <si>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</si>
  <si>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</si>
  <si>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</si>
  <si>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</si>
  <si>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</si>
  <si>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</si>
  <si>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</si>
  <si>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</si>
  <si>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</si>
  <si>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</si>
  <si>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</si>
  <si>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</si>
  <si>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</si>
  <si>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</si>
  <si>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</si>
  <si>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</si>
  <si>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</si>
  <si>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</si>
  <si>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</si>
  <si>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</si>
  <si>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</si>
  <si>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</si>
  <si>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</si>
  <si>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</si>
  <si>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</si>
  <si>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</si>
  <si>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</si>
  <si>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</si>
  <si>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</si>
  <si>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</si>
  <si>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</si>
  <si>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</si>
  <si>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</si>
  <si>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</si>
  <si>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</si>
  <si>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</si>
  <si>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</si>
  <si>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</si>
  <si>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</si>
  <si>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</si>
  <si>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</si>
  <si>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</si>
  <si>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</si>
  <si>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</si>
  <si>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</si>
  <si>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</si>
  <si>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</si>
  <si>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</si>
  <si>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</si>
  <si>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</si>
  <si>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</si>
  <si>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</si>
  <si>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</si>
  <si>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</si>
  <si>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</si>
  <si>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</si>
  <si>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</si>
  <si>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</si>
  <si>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</si>
  <si>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</si>
  <si>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</si>
  <si>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</si>
  <si>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</si>
  <si>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</si>
  <si>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</si>
  <si>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</si>
  <si>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</si>
  <si>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</si>
  <si>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</si>
  <si>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</si>
  <si>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</si>
  <si>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</si>
  <si>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</si>
  <si>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</si>
  <si>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</si>
  <si>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</si>
  <si>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</si>
  <si>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</si>
  <si>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</si>
  <si>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</si>
  <si>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</si>
  <si>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</si>
  <si>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</si>
  <si>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</si>
  <si>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</si>
  <si>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</si>
  <si>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</si>
  <si>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</si>
  <si>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</si>
  <si>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</si>
  <si>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</si>
  <si>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</si>
  <si>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</si>
  <si>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</si>
  <si>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</si>
  <si>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</si>
  <si>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</si>
  <si>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</si>
  <si>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</si>
  <si>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</si>
  <si>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</si>
  <si>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справи кримінального провадження (з гр.3  ряд.1 розділу 1)</t>
  </si>
  <si>
    <t>справи досудового розслідування (слідчі судді) (з гр.3  ряд.3 розділу 1)</t>
  </si>
  <si>
    <t>перше півріччя 2021 року</t>
  </si>
  <si>
    <t>Закарпатський апеляційний суд</t>
  </si>
  <si>
    <t>88000. м. Ужгород. вул. Довженка 7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</si>
  <si>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</si>
  <si>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</si>
  <si>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</si>
  <si>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/>
  </si>
  <si>
    <t>Н.О. Кучінка</t>
  </si>
  <si>
    <t>8 липня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</si>
</sst>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5" formatCode="_-* #,##0\ _г_р_н_._-;\-* #,##0\ _г_р_н_._-;_-* &quot;-&quot;\ _г_р_н_._-;_-@_-"/>
    <numFmt numFmtId="213" formatCode="0.0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3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/>
    <xf numFmtId="0" fontId="5" fillId="0" borderId="0"/>
    <xf numFmtId="195" fontId="1" fillId="0" borderId="0" applyFont="0" applyFill="0" applyBorder="0" applyAlignment="0" applyProtection="0"/>
  </cellStyleXfs>
  <cellXfs count="259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0" fontId="2" fillId="0" borderId="0" xfId="0" applyFont="1" applyProtection="1"/>
    <xf numFmtId="0" fontId="8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2" fillId="0" borderId="0" xfId="0" applyNumberFormat="1" applyFont="1"/>
    <xf numFmtId="0" fontId="9" fillId="0" borderId="10" xfId="0" applyNumberFormat="1" applyFont="1" applyFill="1" applyBorder="1" applyAlignment="1" applyProtection="1">
      <alignment horizontal="center" vertical="center"/>
    </xf>
    <xf numFmtId="0" fontId="17" fillId="0" borderId="10" xfId="0" applyNumberFormat="1" applyFont="1" applyFill="1" applyBorder="1" applyAlignment="1" applyProtection="1">
      <alignment vertical="center"/>
    </xf>
    <xf numFmtId="0" fontId="16" fillId="0" borderId="10" xfId="0" applyFont="1" applyFill="1" applyBorder="1" applyAlignment="1">
      <alignment horizontal="left" vertical="center" wrapText="1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/>
    <xf numFmtId="0" fontId="22" fillId="0" borderId="0" xfId="42" applyNumberFormat="1" applyFont="1" applyFill="1" applyBorder="1" applyAlignment="1" applyProtection="1">
      <alignment horizontal="right"/>
    </xf>
    <xf numFmtId="0" fontId="23" fillId="0" borderId="0" xfId="42" applyNumberFormat="1" applyFont="1" applyFill="1" applyBorder="1" applyAlignment="1" applyProtection="1">
      <alignment horizontal="center"/>
    </xf>
    <xf numFmtId="0" fontId="7" fillId="0" borderId="10" xfId="42" applyNumberFormat="1" applyFont="1" applyFill="1" applyBorder="1" applyAlignment="1" applyProtection="1">
      <alignment horizontal="center"/>
    </xf>
    <xf numFmtId="0" fontId="24" fillId="0" borderId="0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6" fillId="0" borderId="11" xfId="42" applyNumberFormat="1" applyFont="1" applyFill="1" applyBorder="1" applyAlignment="1" applyProtection="1"/>
    <xf numFmtId="0" fontId="2" fillId="0" borderId="12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7" fillId="0" borderId="13" xfId="42" applyNumberFormat="1" applyFont="1" applyFill="1" applyBorder="1" applyAlignment="1" applyProtection="1"/>
    <xf numFmtId="0" fontId="7" fillId="0" borderId="14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0" xfId="42" applyFont="1"/>
    <xf numFmtId="0" fontId="2" fillId="0" borderId="17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2" fillId="0" borderId="14" xfId="42" applyNumberFormat="1" applyFont="1" applyFill="1" applyBorder="1" applyAlignment="1" applyProtection="1"/>
    <xf numFmtId="0" fontId="2" fillId="0" borderId="20" xfId="42" applyNumberFormat="1" applyFont="1" applyFill="1" applyBorder="1" applyAlignment="1" applyProtection="1"/>
    <xf numFmtId="0" fontId="7" fillId="0" borderId="21" xfId="0" applyNumberFormat="1" applyFont="1" applyFill="1" applyBorder="1" applyAlignment="1" applyProtection="1">
      <alignment horizontal="center" vertical="center" wrapText="1"/>
    </xf>
    <xf numFmtId="0" fontId="6" fillId="0" borderId="10" xfId="44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0" fontId="43" fillId="0" borderId="0" xfId="0" applyFont="1"/>
    <xf numFmtId="0" fontId="7" fillId="0" borderId="10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4" fillId="0" borderId="2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42" applyFont="1" applyBorder="1"/>
    <xf numFmtId="0" fontId="6" fillId="0" borderId="22" xfId="44" applyNumberFormat="1" applyFont="1" applyFill="1" applyBorder="1" applyAlignment="1" applyProtection="1">
      <alignment horizontal="left" vertical="center" wrapText="1"/>
    </xf>
    <xf numFmtId="0" fontId="2" fillId="0" borderId="21" xfId="42" applyNumberFormat="1" applyFont="1" applyFill="1" applyBorder="1" applyAlignment="1" applyProtection="1"/>
    <xf numFmtId="0" fontId="2" fillId="0" borderId="11" xfId="42" applyFont="1" applyBorder="1"/>
    <xf numFmtId="0" fontId="24" fillId="0" borderId="13" xfId="42" applyNumberFormat="1" applyFont="1" applyFill="1" applyBorder="1" applyAlignment="1" applyProtection="1"/>
    <xf numFmtId="0" fontId="24" fillId="0" borderId="14" xfId="42" applyNumberFormat="1" applyFont="1" applyFill="1" applyBorder="1" applyAlignment="1" applyProtection="1"/>
    <xf numFmtId="0" fontId="2" fillId="0" borderId="12" xfId="42" applyFont="1" applyBorder="1"/>
    <xf numFmtId="0" fontId="2" fillId="0" borderId="17" xfId="42" applyFont="1" applyBorder="1"/>
    <xf numFmtId="0" fontId="15" fillId="0" borderId="0" xfId="0" applyFont="1" applyProtection="1"/>
    <xf numFmtId="49" fontId="49" fillId="0" borderId="10" xfId="43" applyNumberFormat="1" applyFont="1" applyFill="1" applyBorder="1" applyAlignment="1">
      <alignment horizontal="center" vertical="center" wrapText="1"/>
    </xf>
    <xf numFmtId="0" fontId="49" fillId="0" borderId="10" xfId="43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5" fillId="0" borderId="0" xfId="0" applyFont="1" applyAlignment="1"/>
    <xf numFmtId="0" fontId="2" fillId="0" borderId="0" xfId="0" applyFont="1" applyAlignment="1" applyProtection="1">
      <alignment vertical="top"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>
      <alignment vertical="top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0" xfId="0" applyNumberFormat="1" applyFont="1" applyFill="1" applyBorder="1" applyAlignment="1" applyProtection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47" fillId="0" borderId="10" xfId="0" applyNumberFormat="1" applyFont="1" applyBorder="1" applyAlignment="1">
      <alignment horizontal="right" vertical="center"/>
    </xf>
    <xf numFmtId="3" fontId="5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1" fillId="0" borderId="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50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Fill="1" applyBorder="1" applyAlignment="1" applyProtection="1">
      <alignment horizontal="right" vertical="center" wrapText="1"/>
    </xf>
    <xf numFmtId="0" fontId="51" fillId="0" borderId="0" xfId="0" applyNumberFormat="1" applyFont="1"/>
    <xf numFmtId="213" fontId="2" fillId="0" borderId="10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center"/>
    </xf>
    <xf numFmtId="3" fontId="47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50" fillId="0" borderId="10" xfId="0" applyNumberFormat="1" applyFont="1" applyFill="1" applyBorder="1" applyAlignment="1">
      <alignment horizontal="right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23" fillId="0" borderId="12" xfId="42" applyNumberFormat="1" applyFont="1" applyFill="1" applyBorder="1" applyAlignment="1" applyProtection="1">
      <alignment horizontal="center"/>
    </xf>
    <xf numFmtId="0" fontId="23" fillId="0" borderId="0" xfId="42" applyNumberFormat="1" applyFont="1" applyFill="1" applyBorder="1" applyAlignment="1" applyProtection="1">
      <alignment horizontal="center"/>
    </xf>
    <xf numFmtId="0" fontId="23" fillId="0" borderId="17" xfId="42" applyNumberFormat="1" applyFont="1" applyFill="1" applyBorder="1" applyAlignment="1" applyProtection="1">
      <alignment horizontal="center"/>
    </xf>
    <xf numFmtId="0" fontId="2" fillId="0" borderId="12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6" fillId="0" borderId="12" xfId="42" applyNumberFormat="1" applyFont="1" applyFill="1" applyBorder="1" applyAlignment="1" applyProtection="1">
      <alignment horizontal="left" wrapText="1"/>
    </xf>
    <xf numFmtId="0" fontId="16" fillId="0" borderId="0" xfId="42" applyNumberFormat="1" applyFont="1" applyFill="1" applyBorder="1" applyAlignment="1" applyProtection="1">
      <alignment horizontal="left" wrapText="1"/>
    </xf>
    <xf numFmtId="0" fontId="16" fillId="0" borderId="17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7" xfId="42" applyNumberFormat="1" applyFont="1" applyFill="1" applyBorder="1" applyAlignment="1" applyProtection="1">
      <alignment horizontal="left" vertical="top" wrapText="1"/>
    </xf>
    <xf numFmtId="0" fontId="2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16" fillId="0" borderId="11" xfId="42" applyNumberFormat="1" applyFont="1" applyFill="1" applyBorder="1" applyAlignment="1" applyProtection="1">
      <alignment horizontal="center" wrapText="1"/>
    </xf>
    <xf numFmtId="0" fontId="2" fillId="0" borderId="0" xfId="42" applyNumberFormat="1" applyFont="1" applyFill="1" applyBorder="1" applyAlignment="1" applyProtection="1">
      <alignment horizontal="center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5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2" fillId="0" borderId="0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5" fillId="0" borderId="0" xfId="42" applyNumberFormat="1" applyFont="1" applyFill="1" applyBorder="1" applyAlignment="1" applyProtection="1">
      <alignment horizontal="center"/>
    </xf>
    <xf numFmtId="0" fontId="7" fillId="0" borderId="23" xfId="42" applyNumberFormat="1" applyFont="1" applyFill="1" applyBorder="1" applyAlignment="1" applyProtection="1">
      <alignment horizontal="center"/>
    </xf>
    <xf numFmtId="0" fontId="7" fillId="0" borderId="24" xfId="42" applyNumberFormat="1" applyFont="1" applyFill="1" applyBorder="1" applyAlignment="1" applyProtection="1">
      <alignment horizontal="center"/>
    </xf>
    <xf numFmtId="0" fontId="7" fillId="0" borderId="22" xfId="42" applyNumberFormat="1" applyFont="1" applyFill="1" applyBorder="1" applyAlignment="1" applyProtection="1">
      <alignment horizontal="center"/>
    </xf>
    <xf numFmtId="0" fontId="46" fillId="0" borderId="21" xfId="0" applyNumberFormat="1" applyFont="1" applyFill="1" applyBorder="1" applyAlignment="1" applyProtection="1">
      <alignment horizontal="center" vertical="center" textRotation="90" wrapText="1"/>
    </xf>
    <xf numFmtId="0" fontId="46" fillId="0" borderId="11" xfId="0" applyNumberFormat="1" applyFont="1" applyFill="1" applyBorder="1" applyAlignment="1" applyProtection="1">
      <alignment horizontal="center" vertical="center" textRotation="90" wrapText="1"/>
    </xf>
    <xf numFmtId="0" fontId="46" fillId="0" borderId="19" xfId="0" applyNumberFormat="1" applyFont="1" applyFill="1" applyBorder="1" applyAlignment="1" applyProtection="1">
      <alignment horizontal="center" vertical="center" textRotation="90" wrapText="1"/>
    </xf>
    <xf numFmtId="0" fontId="7" fillId="0" borderId="23" xfId="44" applyNumberFormat="1" applyFont="1" applyFill="1" applyBorder="1" applyAlignment="1" applyProtection="1">
      <alignment horizontal="left" vertical="center" wrapText="1"/>
    </xf>
    <xf numFmtId="0" fontId="7" fillId="0" borderId="22" xfId="44" applyNumberFormat="1" applyFont="1" applyFill="1" applyBorder="1" applyAlignment="1" applyProtection="1">
      <alignment horizontal="left" vertical="center" wrapText="1"/>
    </xf>
    <xf numFmtId="0" fontId="44" fillId="0" borderId="23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44" fillId="0" borderId="23" xfId="0" applyFont="1" applyFill="1" applyBorder="1" applyAlignment="1">
      <alignment horizontal="left" vertical="center" wrapText="1"/>
    </xf>
    <xf numFmtId="0" fontId="44" fillId="0" borderId="22" xfId="0" applyFont="1" applyFill="1" applyBorder="1" applyAlignment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54" fillId="0" borderId="23" xfId="0" applyNumberFormat="1" applyFont="1" applyFill="1" applyBorder="1" applyAlignment="1">
      <alignment horizontal="left" vertical="center" wrapText="1"/>
    </xf>
    <xf numFmtId="0" fontId="54" fillId="0" borderId="24" xfId="0" applyNumberFormat="1" applyFont="1" applyFill="1" applyBorder="1" applyAlignment="1">
      <alignment horizontal="left" vertical="center" wrapText="1"/>
    </xf>
    <xf numFmtId="0" fontId="54" fillId="0" borderId="22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center" vertical="center" textRotation="90"/>
    </xf>
    <xf numFmtId="0" fontId="7" fillId="0" borderId="11" xfId="0" applyNumberFormat="1" applyFont="1" applyFill="1" applyBorder="1" applyAlignment="1" applyProtection="1">
      <alignment horizontal="center" vertical="center" textRotation="90"/>
    </xf>
    <xf numFmtId="0" fontId="7" fillId="0" borderId="19" xfId="0" applyNumberFormat="1" applyFont="1" applyFill="1" applyBorder="1" applyAlignment="1" applyProtection="1">
      <alignment horizontal="center" vertical="center" textRotation="90"/>
    </xf>
    <xf numFmtId="0" fontId="52" fillId="0" borderId="23" xfId="0" applyNumberFormat="1" applyFont="1" applyFill="1" applyBorder="1" applyAlignment="1">
      <alignment horizontal="left" vertical="center" wrapText="1"/>
    </xf>
    <xf numFmtId="0" fontId="52" fillId="0" borderId="24" xfId="0" applyNumberFormat="1" applyFont="1" applyFill="1" applyBorder="1" applyAlignment="1">
      <alignment horizontal="left" vertical="center" wrapText="1"/>
    </xf>
    <xf numFmtId="0" fontId="52" fillId="0" borderId="22" xfId="0" applyNumberFormat="1" applyFont="1" applyFill="1" applyBorder="1" applyAlignment="1">
      <alignment horizontal="left" vertical="center" wrapText="1"/>
    </xf>
    <xf numFmtId="0" fontId="7" fillId="0" borderId="21" xfId="44" applyNumberFormat="1" applyFont="1" applyFill="1" applyBorder="1" applyAlignment="1" applyProtection="1">
      <alignment horizontal="center" vertical="center" textRotation="90" wrapText="1"/>
    </xf>
    <xf numFmtId="0" fontId="7" fillId="0" borderId="11" xfId="44" applyNumberFormat="1" applyFont="1" applyFill="1" applyBorder="1" applyAlignment="1" applyProtection="1">
      <alignment horizontal="center" vertical="center" textRotation="90" wrapText="1"/>
    </xf>
    <xf numFmtId="0" fontId="7" fillId="0" borderId="19" xfId="44" applyNumberFormat="1" applyFont="1" applyFill="1" applyBorder="1" applyAlignment="1" applyProtection="1">
      <alignment horizontal="center" vertical="center" textRotation="90" wrapText="1"/>
    </xf>
    <xf numFmtId="0" fontId="17" fillId="0" borderId="23" xfId="0" applyNumberFormat="1" applyFont="1" applyFill="1" applyBorder="1" applyAlignment="1" applyProtection="1">
      <alignment horizontal="center" vertical="center" wrapText="1"/>
    </xf>
    <xf numFmtId="0" fontId="17" fillId="0" borderId="24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17" fillId="0" borderId="22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textRotation="90" wrapText="1"/>
    </xf>
    <xf numFmtId="0" fontId="2" fillId="0" borderId="19" xfId="0" applyNumberFormat="1" applyFont="1" applyFill="1" applyBorder="1" applyAlignment="1" applyProtection="1">
      <alignment horizontal="center" vertical="center" textRotation="90" wrapText="1"/>
    </xf>
    <xf numFmtId="0" fontId="17" fillId="0" borderId="14" xfId="44" applyNumberFormat="1" applyFont="1" applyBorder="1" applyAlignment="1">
      <alignment horizontal="center" vertical="center" wrapText="1"/>
    </xf>
    <xf numFmtId="0" fontId="17" fillId="0" borderId="20" xfId="44" applyNumberFormat="1" applyFont="1" applyBorder="1" applyAlignment="1">
      <alignment horizontal="center" vertical="center" wrapText="1"/>
    </xf>
    <xf numFmtId="0" fontId="17" fillId="0" borderId="15" xfId="44" applyNumberFormat="1" applyFont="1" applyBorder="1" applyAlignment="1">
      <alignment horizontal="center" vertical="center" wrapText="1"/>
    </xf>
    <xf numFmtId="0" fontId="17" fillId="0" borderId="16" xfId="44" applyNumberFormat="1" applyFont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9" fillId="0" borderId="24" xfId="0" applyNumberFormat="1" applyFont="1" applyFill="1" applyBorder="1" applyAlignment="1" applyProtection="1">
      <alignment horizontal="center" vertical="center"/>
    </xf>
    <xf numFmtId="0" fontId="9" fillId="0" borderId="22" xfId="0" applyNumberFormat="1" applyFont="1" applyFill="1" applyBorder="1" applyAlignment="1" applyProtection="1">
      <alignment horizontal="center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52" fillId="0" borderId="10" xfId="0" applyNumberFormat="1" applyFont="1" applyFill="1" applyBorder="1" applyAlignment="1">
      <alignment horizontal="left" vertical="center" wrapText="1"/>
    </xf>
    <xf numFmtId="0" fontId="53" fillId="0" borderId="10" xfId="0" applyNumberFormat="1" applyFont="1" applyFill="1" applyBorder="1" applyAlignment="1">
      <alignment horizontal="left" vertical="center" wrapText="1"/>
    </xf>
    <xf numFmtId="0" fontId="52" fillId="0" borderId="10" xfId="0" applyNumberFormat="1" applyFont="1" applyFill="1" applyBorder="1" applyAlignment="1">
      <alignment horizontal="center" vertical="center" textRotation="90" wrapText="1"/>
    </xf>
    <xf numFmtId="0" fontId="52" fillId="0" borderId="21" xfId="0" applyNumberFormat="1" applyFont="1" applyBorder="1" applyAlignment="1">
      <alignment horizontal="center" vertical="center" textRotation="90"/>
    </xf>
    <xf numFmtId="0" fontId="52" fillId="0" borderId="11" xfId="0" applyNumberFormat="1" applyFont="1" applyBorder="1" applyAlignment="1">
      <alignment horizontal="center" vertical="center" textRotation="90"/>
    </xf>
    <xf numFmtId="0" fontId="52" fillId="0" borderId="19" xfId="0" applyNumberFormat="1" applyFont="1" applyBorder="1" applyAlignment="1">
      <alignment horizontal="center" vertical="center" textRotation="90"/>
    </xf>
    <xf numFmtId="0" fontId="21" fillId="0" borderId="23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wrapText="1"/>
    </xf>
    <xf numFmtId="0" fontId="17" fillId="0" borderId="24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21" fillId="0" borderId="23" xfId="0" applyFont="1" applyFill="1" applyBorder="1" applyAlignment="1">
      <alignment horizontal="left" vertical="center"/>
    </xf>
    <xf numFmtId="0" fontId="21" fillId="0" borderId="24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0" fontId="44" fillId="0" borderId="2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21" xfId="0" applyFont="1" applyFill="1" applyBorder="1" applyAlignment="1" applyProtection="1">
      <alignment horizontal="center" vertical="center" textRotation="90" wrapText="1"/>
    </xf>
    <xf numFmtId="0" fontId="7" fillId="0" borderId="11" xfId="0" applyFont="1" applyFill="1" applyBorder="1" applyAlignment="1" applyProtection="1">
      <alignment horizontal="center" vertical="center" textRotation="90" wrapText="1"/>
    </xf>
    <xf numFmtId="0" fontId="20" fillId="0" borderId="23" xfId="0" applyFont="1" applyFill="1" applyBorder="1" applyAlignment="1" applyProtection="1">
      <alignment horizontal="left" vertical="center" wrapText="1"/>
    </xf>
    <xf numFmtId="0" fontId="20" fillId="0" borderId="24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10" fillId="0" borderId="23" xfId="42" applyNumberFormat="1" applyFont="1" applyFill="1" applyBorder="1" applyAlignment="1" applyProtection="1">
      <alignment horizontal="left" vertical="center" wrapText="1"/>
    </xf>
    <xf numFmtId="0" fontId="10" fillId="0" borderId="24" xfId="42" applyNumberFormat="1" applyFont="1" applyFill="1" applyBorder="1" applyAlignment="1" applyProtection="1">
      <alignment horizontal="left" vertical="center" wrapText="1"/>
    </xf>
    <xf numFmtId="0" fontId="10" fillId="0" borderId="22" xfId="42" applyNumberFormat="1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 applyProtection="1">
      <alignment horizontal="left" vertical="center" wrapText="1"/>
    </xf>
    <xf numFmtId="0" fontId="19" fillId="0" borderId="15" xfId="0" applyFont="1" applyFill="1" applyBorder="1" applyAlignment="1" applyProtection="1">
      <alignment horizontal="left"/>
    </xf>
    <xf numFmtId="0" fontId="7" fillId="0" borderId="21" xfId="0" applyFont="1" applyBorder="1" applyAlignment="1" applyProtection="1">
      <alignment horizontal="center" vertical="center" textRotation="90" wrapText="1"/>
    </xf>
    <xf numFmtId="0" fontId="7" fillId="0" borderId="11" xfId="0" applyFont="1" applyBorder="1" applyAlignment="1" applyProtection="1">
      <alignment horizontal="center" vertical="center" textRotation="90" wrapText="1"/>
    </xf>
    <xf numFmtId="0" fontId="2" fillId="0" borderId="23" xfId="42" applyNumberFormat="1" applyFont="1" applyFill="1" applyBorder="1" applyAlignment="1" applyProtection="1">
      <alignment horizontal="left" vertical="center" wrapText="1"/>
    </xf>
    <xf numFmtId="0" fontId="2" fillId="0" borderId="24" xfId="42" applyNumberFormat="1" applyFont="1" applyFill="1" applyBorder="1" applyAlignment="1" applyProtection="1">
      <alignment horizontal="left" vertical="center" wrapText="1"/>
    </xf>
    <xf numFmtId="0" fontId="2" fillId="0" borderId="22" xfId="42" applyNumberFormat="1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47" fillId="0" borderId="23" xfId="0" applyFont="1" applyFill="1" applyBorder="1" applyAlignment="1">
      <alignment horizontal="left" vertical="center" wrapText="1"/>
    </xf>
    <xf numFmtId="0" fontId="47" fillId="0" borderId="24" xfId="0" applyFont="1" applyFill="1" applyBorder="1" applyAlignment="1">
      <alignment horizontal="left" vertical="center" wrapText="1"/>
    </xf>
    <xf numFmtId="0" fontId="47" fillId="0" borderId="2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 applyProtection="1">
      <alignment horizontal="left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49" fontId="48" fillId="0" borderId="13" xfId="43" applyNumberFormat="1" applyFont="1" applyFill="1" applyBorder="1" applyAlignment="1">
      <alignment horizontal="center" vertical="center" wrapText="1"/>
    </xf>
    <xf numFmtId="49" fontId="48" fillId="0" borderId="14" xfId="43" applyNumberFormat="1" applyFont="1" applyFill="1" applyBorder="1" applyAlignment="1">
      <alignment horizontal="center" vertical="center" wrapText="1"/>
    </xf>
    <xf numFmtId="49" fontId="48" fillId="0" borderId="20" xfId="43" applyNumberFormat="1" applyFont="1" applyFill="1" applyBorder="1" applyAlignment="1">
      <alignment horizontal="center" vertical="center" wrapText="1"/>
    </xf>
    <xf numFmtId="49" fontId="48" fillId="0" borderId="18" xfId="43" applyNumberFormat="1" applyFont="1" applyFill="1" applyBorder="1" applyAlignment="1">
      <alignment horizontal="center" vertical="center" wrapText="1"/>
    </xf>
    <xf numFmtId="49" fontId="48" fillId="0" borderId="15" xfId="43" applyNumberFormat="1" applyFont="1" applyFill="1" applyBorder="1" applyAlignment="1">
      <alignment horizontal="center" vertical="center" wrapText="1"/>
    </xf>
    <xf numFmtId="49" fontId="48" fillId="0" borderId="16" xfId="43" applyNumberFormat="1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left" wrapText="1"/>
    </xf>
    <xf numFmtId="0" fontId="6" fillId="0" borderId="0" xfId="0" applyFont="1" applyBorder="1" applyAlignment="1">
      <alignment horizontal="left" vertical="top" wrapText="1"/>
    </xf>
    <xf numFmtId="49" fontId="7" fillId="0" borderId="15" xfId="0" applyNumberFormat="1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/>
    </xf>
    <xf numFmtId="0" fontId="2" fillId="0" borderId="15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 indent="1"/>
    </xf>
    <xf numFmtId="0" fontId="24" fillId="0" borderId="10" xfId="0" applyFont="1" applyBorder="1" applyAlignment="1">
      <alignment horizontal="left" vertical="center" wrapText="1" indent="2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_Шаблон формы 1 (исправления на 2003)" xfId="43"/>
    <cellStyle name="Финансовый [0]" xfId="44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zoomScaleNormal="100" zoomScaleSheetLayoutView="13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6" style="28" customWidth="1"/>
    <col min="6" max="6" width="14.85546875" style="28" customWidth="1"/>
    <col min="7" max="7" width="11" style="28" customWidth="1"/>
    <col min="8" max="8" width="15.85546875" style="28" customWidth="1"/>
    <col min="9" max="16384" width="9.140625" style="28"/>
  </cols>
  <sheetData>
    <row r="1" spans="1:8" ht="12.95" customHeight="1" x14ac:dyDescent="0.2">
      <c r="E1" s="14" t="s">
        <v>7</v>
      </c>
    </row>
    <row r="3" spans="1:8" ht="15.75" customHeight="1" x14ac:dyDescent="0.25">
      <c r="B3" s="120" t="s">
        <v>49</v>
      </c>
      <c r="C3" s="120"/>
      <c r="D3" s="120"/>
      <c r="E3" s="120"/>
      <c r="F3" s="120"/>
      <c r="G3" s="120"/>
      <c r="H3" s="120"/>
    </row>
    <row r="4" spans="1:8" ht="14.25" customHeight="1" x14ac:dyDescent="0.25">
      <c r="B4" s="120"/>
      <c r="C4" s="120"/>
      <c r="D4" s="120"/>
      <c r="E4" s="120"/>
      <c r="F4" s="120"/>
      <c r="G4" s="120"/>
      <c r="H4" s="120"/>
    </row>
    <row r="5" spans="1:8" ht="18.95" customHeight="1" x14ac:dyDescent="0.3">
      <c r="B5" s="116" t="s">
        <v>122</v>
      </c>
      <c r="C5" s="116"/>
      <c r="D5" s="116"/>
      <c r="E5" s="116"/>
      <c r="F5" s="116"/>
      <c r="G5" s="116"/>
      <c r="H5" s="116"/>
    </row>
    <row r="6" spans="1:8" ht="18.95" customHeight="1" x14ac:dyDescent="0.3">
      <c r="B6" s="15"/>
      <c r="C6" s="116"/>
      <c r="D6" s="116"/>
      <c r="E6" s="116"/>
      <c r="F6" s="116"/>
      <c r="G6" s="116"/>
      <c r="H6" s="15"/>
    </row>
    <row r="7" spans="1:8" x14ac:dyDescent="0.2">
      <c r="E7" s="17" t="s">
        <v>8</v>
      </c>
    </row>
    <row r="8" spans="1:8" ht="18.95" customHeight="1" x14ac:dyDescent="0.3">
      <c r="D8" s="16"/>
      <c r="F8" s="15"/>
      <c r="G8" s="15"/>
      <c r="H8" s="15"/>
    </row>
    <row r="9" spans="1:8" ht="12.95" customHeight="1" x14ac:dyDescent="0.2">
      <c r="E9" s="17"/>
      <c r="F9" s="23"/>
      <c r="G9" s="23"/>
      <c r="H9" s="23"/>
    </row>
    <row r="10" spans="1:8" ht="12.95" customHeight="1" x14ac:dyDescent="0.2">
      <c r="E10" s="17"/>
      <c r="F10" s="23"/>
      <c r="G10" s="23"/>
      <c r="H10" s="23"/>
    </row>
    <row r="11" spans="1:8" ht="12.95" customHeight="1" x14ac:dyDescent="0.2">
      <c r="B11" s="26"/>
      <c r="C11" s="26"/>
      <c r="D11" s="26"/>
      <c r="E11" s="26"/>
    </row>
    <row r="12" spans="1:8" ht="12.95" customHeight="1" x14ac:dyDescent="0.2">
      <c r="A12" s="29"/>
      <c r="B12" s="121" t="s">
        <v>9</v>
      </c>
      <c r="C12" s="122"/>
      <c r="D12" s="123"/>
      <c r="E12" s="18" t="s">
        <v>10</v>
      </c>
      <c r="F12" s="22"/>
      <c r="G12" s="14" t="s">
        <v>50</v>
      </c>
    </row>
    <row r="13" spans="1:8" ht="12.95" customHeight="1" x14ac:dyDescent="0.2">
      <c r="A13" s="29"/>
      <c r="B13" s="58"/>
      <c r="C13" s="59"/>
      <c r="D13" s="33"/>
      <c r="E13" s="56"/>
      <c r="F13" s="23"/>
      <c r="G13" s="19" t="s">
        <v>47</v>
      </c>
    </row>
    <row r="14" spans="1:8" ht="37.5" customHeight="1" x14ac:dyDescent="0.2">
      <c r="A14" s="29"/>
      <c r="B14" s="104" t="s">
        <v>83</v>
      </c>
      <c r="C14" s="105"/>
      <c r="D14" s="106"/>
      <c r="E14" s="111" t="s">
        <v>48</v>
      </c>
      <c r="F14" s="23"/>
      <c r="G14" s="19"/>
    </row>
    <row r="15" spans="1:8" ht="12.75" customHeight="1" x14ac:dyDescent="0.2">
      <c r="A15" s="29"/>
      <c r="B15" s="104"/>
      <c r="C15" s="105"/>
      <c r="D15" s="106"/>
      <c r="E15" s="111"/>
      <c r="G15" s="20" t="s">
        <v>11</v>
      </c>
    </row>
    <row r="16" spans="1:8" ht="12.75" customHeight="1" x14ac:dyDescent="0.2">
      <c r="A16" s="29"/>
      <c r="B16" s="104"/>
      <c r="C16" s="105"/>
      <c r="D16" s="106"/>
      <c r="E16" s="111"/>
      <c r="F16" s="112" t="s">
        <v>12</v>
      </c>
      <c r="G16" s="112"/>
      <c r="H16" s="112"/>
    </row>
    <row r="17" spans="1:8" ht="12.75" customHeight="1" x14ac:dyDescent="0.2">
      <c r="A17" s="29"/>
      <c r="B17" s="104"/>
      <c r="C17" s="105"/>
      <c r="D17" s="106"/>
      <c r="E17" s="111"/>
      <c r="F17" s="117" t="s">
        <v>93</v>
      </c>
      <c r="G17" s="118"/>
      <c r="H17" s="118"/>
    </row>
    <row r="18" spans="1:8" ht="24.75" customHeight="1" x14ac:dyDescent="0.2">
      <c r="A18" s="29"/>
      <c r="B18" s="60"/>
      <c r="C18" s="54"/>
      <c r="D18" s="61"/>
      <c r="E18" s="57"/>
    </row>
    <row r="19" spans="1:8" ht="12.75" customHeight="1" x14ac:dyDescent="0.2">
      <c r="A19" s="29"/>
      <c r="B19" s="104"/>
      <c r="C19" s="105"/>
      <c r="D19" s="106"/>
      <c r="E19" s="111"/>
      <c r="F19" s="119"/>
      <c r="G19" s="119"/>
      <c r="H19" s="119"/>
    </row>
    <row r="20" spans="1:8" ht="12.95" customHeight="1" x14ac:dyDescent="0.2">
      <c r="A20" s="29"/>
      <c r="B20" s="104"/>
      <c r="C20" s="105"/>
      <c r="D20" s="106"/>
      <c r="E20" s="111"/>
      <c r="F20" s="112"/>
      <c r="G20" s="112"/>
      <c r="H20" s="112"/>
    </row>
    <row r="21" spans="1:8" ht="12.95" customHeight="1" x14ac:dyDescent="0.2">
      <c r="A21" s="29"/>
      <c r="B21" s="104"/>
      <c r="C21" s="105"/>
      <c r="D21" s="106"/>
      <c r="E21" s="111"/>
      <c r="F21" s="112"/>
      <c r="G21" s="112"/>
      <c r="H21" s="112"/>
    </row>
    <row r="22" spans="1:8" ht="12.75" customHeight="1" x14ac:dyDescent="0.2">
      <c r="A22" s="29"/>
      <c r="B22" s="104"/>
      <c r="C22" s="105"/>
      <c r="D22" s="106"/>
      <c r="E22" s="111"/>
      <c r="F22" s="23"/>
      <c r="G22" s="23"/>
      <c r="H22" s="23"/>
    </row>
    <row r="23" spans="1:8" ht="12.95" customHeight="1" x14ac:dyDescent="0.2">
      <c r="A23" s="29"/>
      <c r="B23" s="22"/>
      <c r="C23" s="23"/>
      <c r="D23" s="29"/>
      <c r="E23" s="21"/>
    </row>
    <row r="24" spans="1:8" ht="12.95" customHeight="1" x14ac:dyDescent="0.2">
      <c r="A24" s="29"/>
      <c r="B24" s="22"/>
      <c r="C24" s="23"/>
      <c r="D24" s="29"/>
      <c r="E24" s="21"/>
      <c r="F24" s="23"/>
      <c r="G24" s="20"/>
    </row>
    <row r="25" spans="1:8" ht="12.95" customHeight="1" x14ac:dyDescent="0.2">
      <c r="A25" s="29"/>
      <c r="B25" s="30"/>
      <c r="C25" s="26"/>
      <c r="D25" s="27"/>
      <c r="E25" s="31"/>
      <c r="F25" s="23"/>
    </row>
    <row r="26" spans="1:8" ht="12.95" customHeight="1" x14ac:dyDescent="0.2">
      <c r="B26" s="32"/>
      <c r="C26" s="32"/>
      <c r="D26" s="32"/>
      <c r="E26" s="32"/>
    </row>
    <row r="27" spans="1:8" ht="12.95" customHeight="1" x14ac:dyDescent="0.2">
      <c r="B27" s="23"/>
      <c r="C27" s="23"/>
      <c r="D27" s="23"/>
      <c r="E27" s="23"/>
    </row>
    <row r="28" spans="1:8" ht="12.95" customHeight="1" x14ac:dyDescent="0.2">
      <c r="B28" s="23"/>
      <c r="C28" s="23"/>
      <c r="D28" s="23"/>
      <c r="E28" s="23"/>
    </row>
    <row r="29" spans="1:8" ht="12.95" customHeight="1" x14ac:dyDescent="0.2">
      <c r="B29" s="23"/>
      <c r="C29" s="23"/>
      <c r="D29" s="23"/>
      <c r="E29" s="23"/>
    </row>
    <row r="30" spans="1:8" ht="12.95" customHeight="1" x14ac:dyDescent="0.2">
      <c r="B30" s="23"/>
      <c r="C30" s="23"/>
      <c r="D30" s="23"/>
      <c r="E30" s="23"/>
    </row>
    <row r="31" spans="1:8" ht="12.95" customHeight="1" x14ac:dyDescent="0.2">
      <c r="B31" s="23"/>
      <c r="C31" s="23"/>
      <c r="D31" s="23"/>
      <c r="E31" s="23"/>
    </row>
    <row r="33" spans="1:9" ht="12.95" customHeight="1" x14ac:dyDescent="0.2">
      <c r="B33" s="26"/>
      <c r="C33" s="26"/>
      <c r="D33" s="26"/>
      <c r="E33" s="26"/>
      <c r="F33" s="26"/>
      <c r="G33" s="26"/>
      <c r="H33" s="26"/>
    </row>
    <row r="34" spans="1:9" ht="12.95" customHeight="1" x14ac:dyDescent="0.2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95" customHeight="1" x14ac:dyDescent="0.2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95" customHeight="1" x14ac:dyDescent="0.2">
      <c r="A36" s="29"/>
      <c r="B36" s="99" t="s">
        <v>14</v>
      </c>
      <c r="C36" s="100"/>
      <c r="D36" s="109" t="s">
        <v>123</v>
      </c>
      <c r="E36" s="109"/>
      <c r="F36" s="109"/>
      <c r="G36" s="109"/>
      <c r="H36" s="110"/>
      <c r="I36" s="23"/>
    </row>
    <row r="37" spans="1:9" ht="12.95" customHeight="1" x14ac:dyDescent="0.2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95" customHeight="1" x14ac:dyDescent="0.2">
      <c r="A38" s="29"/>
      <c r="B38" s="22" t="s">
        <v>15</v>
      </c>
      <c r="C38" s="23"/>
      <c r="D38" s="107" t="s">
        <v>124</v>
      </c>
      <c r="E38" s="107"/>
      <c r="F38" s="107"/>
      <c r="G38" s="107"/>
      <c r="H38" s="108"/>
      <c r="I38" s="23"/>
    </row>
    <row r="39" spans="1:9" ht="12.95" customHeight="1" x14ac:dyDescent="0.2">
      <c r="A39" s="29"/>
      <c r="B39" s="22"/>
      <c r="C39" s="23"/>
      <c r="D39" s="107"/>
      <c r="E39" s="107"/>
      <c r="F39" s="107"/>
      <c r="G39" s="107"/>
      <c r="H39" s="108"/>
      <c r="I39" s="23"/>
    </row>
    <row r="40" spans="1:9" ht="12.95" customHeight="1" x14ac:dyDescent="0.2">
      <c r="A40" s="29"/>
      <c r="B40" s="101"/>
      <c r="C40" s="102"/>
      <c r="D40" s="102"/>
      <c r="E40" s="102"/>
      <c r="F40" s="102"/>
      <c r="G40" s="102"/>
      <c r="H40" s="103"/>
    </row>
    <row r="41" spans="1:9" ht="12.75" customHeight="1" x14ac:dyDescent="0.2">
      <c r="A41" s="29"/>
      <c r="B41" s="96" t="s">
        <v>16</v>
      </c>
      <c r="C41" s="97"/>
      <c r="D41" s="97"/>
      <c r="E41" s="97"/>
      <c r="F41" s="97"/>
      <c r="G41" s="97"/>
      <c r="H41" s="98"/>
    </row>
    <row r="42" spans="1:9" ht="12.95" customHeight="1" x14ac:dyDescent="0.2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95" customHeight="1" x14ac:dyDescent="0.2">
      <c r="A43" s="29"/>
      <c r="B43" s="113"/>
      <c r="C43" s="114"/>
      <c r="D43" s="114"/>
      <c r="E43" s="114"/>
      <c r="F43" s="114"/>
      <c r="G43" s="114"/>
      <c r="H43" s="115"/>
      <c r="I43" s="23"/>
    </row>
    <row r="44" spans="1:9" ht="12.95" customHeight="1" x14ac:dyDescent="0.2">
      <c r="A44" s="29"/>
      <c r="B44" s="96" t="s">
        <v>17</v>
      </c>
      <c r="C44" s="97"/>
      <c r="D44" s="97"/>
      <c r="E44" s="97"/>
      <c r="F44" s="97"/>
      <c r="G44" s="97"/>
      <c r="H44" s="98"/>
      <c r="I44" s="23"/>
    </row>
    <row r="45" spans="1:9" ht="12.95" customHeight="1" x14ac:dyDescent="0.2">
      <c r="A45" s="29"/>
      <c r="B45" s="30"/>
      <c r="C45" s="26"/>
      <c r="D45" s="26"/>
      <c r="E45" s="26"/>
      <c r="F45" s="26"/>
      <c r="G45" s="26"/>
      <c r="H45" s="27"/>
      <c r="I45" s="23"/>
    </row>
    <row r="46" spans="1:9" ht="12.95" customHeight="1" x14ac:dyDescent="0.2">
      <c r="B46" s="32"/>
      <c r="C46" s="32"/>
      <c r="D46" s="32"/>
      <c r="E46" s="32"/>
      <c r="F46" s="32"/>
      <c r="G46" s="32"/>
      <c r="H46" s="32"/>
    </row>
  </sheetData>
  <mergeCells count="21">
    <mergeCell ref="B14:D17"/>
    <mergeCell ref="C6:G6"/>
    <mergeCell ref="F20:H20"/>
    <mergeCell ref="F17:H17"/>
    <mergeCell ref="F19:H19"/>
    <mergeCell ref="E14:E17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D38:H39"/>
    <mergeCell ref="D36:H36"/>
    <mergeCell ref="E19:E22"/>
    <mergeCell ref="F21:H21"/>
    <mergeCell ref="B43:H43"/>
  </mergeCells>
  <phoneticPr fontId="4" type="noConversion"/>
  <printOptions horizontalCentered="1"/>
  <pageMargins left="0.31496062992125984" right="0.31496062992125984" top="0.74803149606299213" bottom="1.3385826771653544" header="0.31496062992125984" footer="0.9055118110236221"/>
  <pageSetup paperSize="9" orientation="portrait" r:id="rId1"/>
  <headerFooter>
    <oddFooter>&amp;C&amp;L9117A681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zoomScaleNormal="100" workbookViewId="0">
      <selection activeCell="A15" sqref="A15:A26"/>
    </sheetView>
  </sheetViews>
  <sheetFormatPr defaultRowHeight="15.75" x14ac:dyDescent="0.25"/>
  <cols>
    <col min="1" max="1" width="5.5703125" style="6" customWidth="1"/>
    <col min="2" max="2" width="6.5703125" style="4" customWidth="1"/>
    <col min="3" max="3" width="44.28515625" style="4" customWidth="1"/>
    <col min="4" max="4" width="5" style="4" customWidth="1"/>
    <col min="5" max="5" width="11.42578125" style="4" customWidth="1"/>
    <col min="6" max="6" width="10.42578125" style="4" customWidth="1"/>
    <col min="7" max="7" width="9.5703125" style="4" customWidth="1"/>
    <col min="8" max="8" width="10.140625" style="4" customWidth="1"/>
    <col min="9" max="9" width="10.28515625" style="4" customWidth="1"/>
    <col min="10" max="10" width="10.140625" style="4" customWidth="1"/>
    <col min="11" max="16384" width="9.140625" style="4"/>
  </cols>
  <sheetData>
    <row r="1" spans="1:11" s="5" customFormat="1" ht="21.75" customHeight="1" x14ac:dyDescent="0.2">
      <c r="A1" s="149" t="s">
        <v>105</v>
      </c>
      <c r="B1" s="149"/>
      <c r="C1" s="149"/>
      <c r="D1" s="149"/>
      <c r="E1" s="149"/>
      <c r="F1" s="149"/>
      <c r="G1" s="149"/>
      <c r="H1" s="149"/>
      <c r="I1" s="150"/>
    </row>
    <row r="2" spans="1:11" s="5" customFormat="1" ht="50.25" customHeight="1" x14ac:dyDescent="0.2">
      <c r="A2" s="155" t="s">
        <v>4</v>
      </c>
      <c r="B2" s="155"/>
      <c r="C2" s="156"/>
      <c r="D2" s="153" t="s">
        <v>18</v>
      </c>
      <c r="E2" s="147" t="s">
        <v>57</v>
      </c>
      <c r="F2" s="151"/>
      <c r="G2" s="147" t="s">
        <v>58</v>
      </c>
      <c r="H2" s="148"/>
      <c r="I2" s="152" t="s">
        <v>59</v>
      </c>
      <c r="J2" s="152"/>
      <c r="K2" s="86"/>
    </row>
    <row r="3" spans="1:11" s="5" customFormat="1" ht="62.25" customHeight="1" x14ac:dyDescent="0.2">
      <c r="A3" s="157"/>
      <c r="B3" s="157"/>
      <c r="C3" s="158"/>
      <c r="D3" s="154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1" s="7" customFormat="1" ht="13.5" customHeight="1" x14ac:dyDescent="0.2">
      <c r="A4" s="159" t="s">
        <v>2</v>
      </c>
      <c r="B4" s="160"/>
      <c r="C4" s="161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 x14ac:dyDescent="0.2">
      <c r="A5" s="138" t="s">
        <v>22</v>
      </c>
      <c r="B5" s="144" t="s">
        <v>62</v>
      </c>
      <c r="C5" s="55" t="s">
        <v>60</v>
      </c>
      <c r="D5" s="35">
        <v>1</v>
      </c>
      <c r="E5" s="73">
        <v>618</v>
      </c>
      <c r="F5" s="73">
        <v>146</v>
      </c>
      <c r="G5" s="73">
        <v>52</v>
      </c>
      <c r="H5" s="81" t="s">
        <v>33</v>
      </c>
      <c r="I5" s="73">
        <v>566</v>
      </c>
      <c r="J5" s="73">
        <v>338</v>
      </c>
      <c r="K5" s="78">
        <f t="shared" ref="K5:K33" si="0">E5-F5</f>
        <v>472</v>
      </c>
    </row>
    <row r="6" spans="1:11" s="5" customFormat="1" ht="19.5" customHeight="1" x14ac:dyDescent="0.2">
      <c r="A6" s="139"/>
      <c r="B6" s="145"/>
      <c r="C6" s="55" t="s">
        <v>61</v>
      </c>
      <c r="D6" s="35">
        <v>2</v>
      </c>
      <c r="E6" s="73">
        <v>277</v>
      </c>
      <c r="F6" s="73">
        <v>131</v>
      </c>
      <c r="G6" s="73">
        <v>128</v>
      </c>
      <c r="H6" s="73">
        <v>34</v>
      </c>
      <c r="I6" s="73">
        <v>149</v>
      </c>
      <c r="J6" s="73">
        <v>51</v>
      </c>
      <c r="K6" s="78">
        <f t="shared" si="0"/>
        <v>146</v>
      </c>
    </row>
    <row r="7" spans="1:11" s="5" customFormat="1" ht="19.5" customHeight="1" x14ac:dyDescent="0.2">
      <c r="A7" s="139"/>
      <c r="B7" s="146"/>
      <c r="C7" s="55" t="s">
        <v>63</v>
      </c>
      <c r="D7" s="35">
        <v>3</v>
      </c>
      <c r="E7" s="73">
        <v>385</v>
      </c>
      <c r="F7" s="73">
        <v>281</v>
      </c>
      <c r="G7" s="73">
        <v>222</v>
      </c>
      <c r="H7" s="73">
        <v>36</v>
      </c>
      <c r="I7" s="73">
        <v>163</v>
      </c>
      <c r="J7" s="73">
        <v>22</v>
      </c>
      <c r="K7" s="78">
        <f t="shared" si="0"/>
        <v>104</v>
      </c>
    </row>
    <row r="8" spans="1:11" s="5" customFormat="1" ht="25.5" customHeight="1" x14ac:dyDescent="0.2">
      <c r="A8" s="139"/>
      <c r="B8" s="127" t="s">
        <v>95</v>
      </c>
      <c r="C8" s="128"/>
      <c r="D8" s="35">
        <v>4</v>
      </c>
      <c r="E8" s="73">
        <v>1</v>
      </c>
      <c r="F8" s="73"/>
      <c r="G8" s="73"/>
      <c r="H8" s="73"/>
      <c r="I8" s="73">
        <v>1</v>
      </c>
      <c r="J8" s="73"/>
      <c r="K8" s="78">
        <f t="shared" si="0"/>
        <v>1</v>
      </c>
    </row>
    <row r="9" spans="1:11" s="5" customFormat="1" ht="36" customHeight="1" x14ac:dyDescent="0.2">
      <c r="A9" s="139"/>
      <c r="B9" s="129" t="s">
        <v>80</v>
      </c>
      <c r="C9" s="130"/>
      <c r="D9" s="35">
        <v>5</v>
      </c>
      <c r="E9" s="85">
        <v>65</v>
      </c>
      <c r="F9" s="73">
        <v>63</v>
      </c>
      <c r="G9" s="73">
        <v>63</v>
      </c>
      <c r="H9" s="73">
        <v>51</v>
      </c>
      <c r="I9" s="73">
        <v>2</v>
      </c>
      <c r="J9" s="73"/>
      <c r="K9" s="78">
        <f t="shared" si="0"/>
        <v>2</v>
      </c>
    </row>
    <row r="10" spans="1:11" s="5" customFormat="1" ht="24" customHeight="1" x14ac:dyDescent="0.2">
      <c r="A10" s="139"/>
      <c r="B10" s="129" t="s">
        <v>82</v>
      </c>
      <c r="C10" s="130"/>
      <c r="D10" s="35">
        <v>6</v>
      </c>
      <c r="E10" s="85">
        <v>3838</v>
      </c>
      <c r="F10" s="73">
        <v>3838</v>
      </c>
      <c r="G10" s="73">
        <v>3838</v>
      </c>
      <c r="H10" s="73">
        <v>3048</v>
      </c>
      <c r="I10" s="73"/>
      <c r="J10" s="73"/>
      <c r="K10" s="78">
        <f t="shared" si="0"/>
        <v>0</v>
      </c>
    </row>
    <row r="11" spans="1:11" s="5" customFormat="1" ht="17.25" customHeight="1" x14ac:dyDescent="0.2">
      <c r="A11" s="139"/>
      <c r="B11" s="129" t="s">
        <v>76</v>
      </c>
      <c r="C11" s="130"/>
      <c r="D11" s="35">
        <v>7</v>
      </c>
      <c r="E11" s="85"/>
      <c r="F11" s="73"/>
      <c r="G11" s="73"/>
      <c r="H11" s="73"/>
      <c r="I11" s="73"/>
      <c r="J11" s="73"/>
      <c r="K11" s="78">
        <f t="shared" si="0"/>
        <v>0</v>
      </c>
    </row>
    <row r="12" spans="1:11" s="5" customFormat="1" ht="23.25" customHeight="1" x14ac:dyDescent="0.2">
      <c r="A12" s="139"/>
      <c r="B12" s="127" t="s">
        <v>67</v>
      </c>
      <c r="C12" s="128"/>
      <c r="D12" s="35">
        <v>8</v>
      </c>
      <c r="E12" s="77"/>
      <c r="F12" s="77"/>
      <c r="G12" s="77"/>
      <c r="H12" s="77"/>
      <c r="I12" s="77"/>
      <c r="J12" s="73"/>
      <c r="K12" s="78">
        <f t="shared" si="0"/>
        <v>0</v>
      </c>
    </row>
    <row r="13" spans="1:11" s="5" customFormat="1" ht="17.25" customHeight="1" x14ac:dyDescent="0.2">
      <c r="A13" s="139"/>
      <c r="B13" s="127" t="s">
        <v>106</v>
      </c>
      <c r="C13" s="128"/>
      <c r="D13" s="35">
        <v>9</v>
      </c>
      <c r="E13" s="77"/>
      <c r="F13" s="77"/>
      <c r="G13" s="77"/>
      <c r="H13" s="77"/>
      <c r="I13" s="77"/>
      <c r="J13" s="73"/>
      <c r="K13" s="78">
        <f t="shared" si="0"/>
        <v>0</v>
      </c>
    </row>
    <row r="14" spans="1:11" s="5" customFormat="1" ht="15.75" customHeight="1" x14ac:dyDescent="0.2">
      <c r="A14" s="140"/>
      <c r="B14" s="45" t="s">
        <v>20</v>
      </c>
      <c r="C14" s="9"/>
      <c r="D14" s="35">
        <v>10</v>
      </c>
      <c r="E14" s="74">
        <f t="shared" ref="E14:J14" si="1">SUM(E5:E13)</f>
        <v>5184</v>
      </c>
      <c r="F14" s="74">
        <f t="shared" si="1"/>
        <v>4459</v>
      </c>
      <c r="G14" s="74">
        <f t="shared" si="1"/>
        <v>4303</v>
      </c>
      <c r="H14" s="74">
        <f t="shared" si="1"/>
        <v>3169</v>
      </c>
      <c r="I14" s="74">
        <f t="shared" si="1"/>
        <v>881</v>
      </c>
      <c r="J14" s="74">
        <f t="shared" si="1"/>
        <v>411</v>
      </c>
      <c r="K14" s="78">
        <f t="shared" si="0"/>
        <v>725</v>
      </c>
    </row>
    <row r="15" spans="1:11" s="5" customFormat="1" ht="15.75" customHeight="1" x14ac:dyDescent="0.2">
      <c r="A15" s="166" t="s">
        <v>46</v>
      </c>
      <c r="B15" s="133" t="s">
        <v>96</v>
      </c>
      <c r="C15" s="134"/>
      <c r="D15" s="35">
        <v>11</v>
      </c>
      <c r="E15" s="82"/>
      <c r="F15" s="82"/>
      <c r="G15" s="82"/>
      <c r="H15" s="82"/>
      <c r="I15" s="82"/>
      <c r="J15" s="82"/>
      <c r="K15" s="78">
        <f t="shared" si="0"/>
        <v>0</v>
      </c>
    </row>
    <row r="16" spans="1:11" s="5" customFormat="1" ht="27.75" customHeight="1" x14ac:dyDescent="0.2">
      <c r="A16" s="167"/>
      <c r="B16" s="133" t="s">
        <v>97</v>
      </c>
      <c r="C16" s="134"/>
      <c r="D16" s="35">
        <v>12</v>
      </c>
      <c r="E16" s="82"/>
      <c r="F16" s="82"/>
      <c r="G16" s="82"/>
      <c r="H16" s="82"/>
      <c r="I16" s="82"/>
      <c r="J16" s="82"/>
      <c r="K16" s="78">
        <f t="shared" si="0"/>
        <v>0</v>
      </c>
    </row>
    <row r="17" spans="1:11" s="5" customFormat="1" ht="24.75" customHeight="1" x14ac:dyDescent="0.2">
      <c r="A17" s="167"/>
      <c r="B17" s="133" t="s">
        <v>98</v>
      </c>
      <c r="C17" s="134"/>
      <c r="D17" s="35">
        <v>13</v>
      </c>
      <c r="E17" s="82"/>
      <c r="F17" s="82"/>
      <c r="G17" s="82"/>
      <c r="H17" s="82"/>
      <c r="I17" s="82"/>
      <c r="J17" s="82"/>
      <c r="K17" s="78">
        <f t="shared" si="0"/>
        <v>0</v>
      </c>
    </row>
    <row r="18" spans="1:11" s="5" customFormat="1" ht="24.75" customHeight="1" x14ac:dyDescent="0.2">
      <c r="A18" s="167"/>
      <c r="B18" s="133" t="s">
        <v>99</v>
      </c>
      <c r="C18" s="134"/>
      <c r="D18" s="35">
        <v>14</v>
      </c>
      <c r="E18" s="82"/>
      <c r="F18" s="82"/>
      <c r="G18" s="82"/>
      <c r="H18" s="82"/>
      <c r="I18" s="82"/>
      <c r="J18" s="82"/>
      <c r="K18" s="78">
        <f t="shared" si="0"/>
        <v>0</v>
      </c>
    </row>
    <row r="19" spans="1:11" ht="18.75" customHeight="1" x14ac:dyDescent="0.25">
      <c r="A19" s="167"/>
      <c r="B19" s="124" t="s">
        <v>62</v>
      </c>
      <c r="C19" s="10" t="s">
        <v>65</v>
      </c>
      <c r="D19" s="35">
        <v>15</v>
      </c>
      <c r="E19" s="75">
        <v>1496</v>
      </c>
      <c r="F19" s="75">
        <v>704</v>
      </c>
      <c r="G19" s="75">
        <v>574</v>
      </c>
      <c r="H19" s="75">
        <v>226</v>
      </c>
      <c r="I19" s="75">
        <v>922</v>
      </c>
      <c r="J19" s="75">
        <v>185</v>
      </c>
      <c r="K19" s="78">
        <f t="shared" si="0"/>
        <v>792</v>
      </c>
    </row>
    <row r="20" spans="1:11" ht="18.75" customHeight="1" x14ac:dyDescent="0.25">
      <c r="A20" s="167"/>
      <c r="B20" s="125"/>
      <c r="C20" s="10" t="s">
        <v>61</v>
      </c>
      <c r="D20" s="35">
        <v>16</v>
      </c>
      <c r="E20" s="75">
        <v>487</v>
      </c>
      <c r="F20" s="75">
        <v>279</v>
      </c>
      <c r="G20" s="75">
        <v>280</v>
      </c>
      <c r="H20" s="75">
        <v>113</v>
      </c>
      <c r="I20" s="75">
        <v>207</v>
      </c>
      <c r="J20" s="75">
        <v>7</v>
      </c>
      <c r="K20" s="78">
        <f t="shared" si="0"/>
        <v>208</v>
      </c>
    </row>
    <row r="21" spans="1:11" ht="18.75" customHeight="1" x14ac:dyDescent="0.25">
      <c r="A21" s="167"/>
      <c r="B21" s="126"/>
      <c r="C21" s="10" t="s">
        <v>66</v>
      </c>
      <c r="D21" s="35">
        <v>17</v>
      </c>
      <c r="E21" s="75"/>
      <c r="F21" s="75"/>
      <c r="G21" s="75"/>
      <c r="H21" s="75"/>
      <c r="I21" s="75"/>
      <c r="J21" s="75"/>
      <c r="K21" s="78">
        <f t="shared" si="0"/>
        <v>0</v>
      </c>
    </row>
    <row r="22" spans="1:11" ht="24" customHeight="1" x14ac:dyDescent="0.25">
      <c r="A22" s="167"/>
      <c r="B22" s="127" t="s">
        <v>95</v>
      </c>
      <c r="C22" s="128"/>
      <c r="D22" s="35">
        <v>18</v>
      </c>
      <c r="E22" s="75">
        <v>7</v>
      </c>
      <c r="F22" s="75">
        <v>2</v>
      </c>
      <c r="G22" s="75">
        <v>3</v>
      </c>
      <c r="H22" s="75"/>
      <c r="I22" s="75">
        <v>4</v>
      </c>
      <c r="J22" s="73">
        <v>2</v>
      </c>
      <c r="K22" s="78">
        <f t="shared" si="0"/>
        <v>5</v>
      </c>
    </row>
    <row r="23" spans="1:11" ht="18" customHeight="1" x14ac:dyDescent="0.25">
      <c r="A23" s="167"/>
      <c r="B23" s="131" t="s">
        <v>19</v>
      </c>
      <c r="C23" s="132"/>
      <c r="D23" s="35">
        <v>19</v>
      </c>
      <c r="E23" s="77"/>
      <c r="F23" s="77"/>
      <c r="G23" s="77"/>
      <c r="H23" s="77"/>
      <c r="I23" s="77"/>
      <c r="J23" s="77"/>
      <c r="K23" s="78">
        <f t="shared" si="0"/>
        <v>0</v>
      </c>
    </row>
    <row r="24" spans="1:11" ht="18" customHeight="1" x14ac:dyDescent="0.25">
      <c r="A24" s="167"/>
      <c r="B24" s="131" t="s">
        <v>106</v>
      </c>
      <c r="C24" s="132"/>
      <c r="D24" s="35">
        <v>20</v>
      </c>
      <c r="E24" s="77">
        <v>4</v>
      </c>
      <c r="F24" s="77">
        <v>4</v>
      </c>
      <c r="G24" s="77">
        <v>4</v>
      </c>
      <c r="H24" s="77"/>
      <c r="I24" s="77"/>
      <c r="J24" s="77"/>
      <c r="K24" s="78">
        <f t="shared" si="0"/>
        <v>0</v>
      </c>
    </row>
    <row r="25" spans="1:11" ht="18.75" customHeight="1" x14ac:dyDescent="0.25">
      <c r="A25" s="167"/>
      <c r="B25" s="129" t="s">
        <v>116</v>
      </c>
      <c r="C25" s="130"/>
      <c r="D25" s="35">
        <v>21</v>
      </c>
      <c r="E25" s="75">
        <v>2</v>
      </c>
      <c r="F25" s="75">
        <v>2</v>
      </c>
      <c r="G25" s="75">
        <v>2</v>
      </c>
      <c r="H25" s="75">
        <v>2</v>
      </c>
      <c r="I25" s="75"/>
      <c r="J25" s="73"/>
      <c r="K25" s="78">
        <f t="shared" si="0"/>
        <v>0</v>
      </c>
    </row>
    <row r="26" spans="1:11" ht="15.75" customHeight="1" x14ac:dyDescent="0.25">
      <c r="A26" s="168"/>
      <c r="B26" s="9" t="s">
        <v>20</v>
      </c>
      <c r="C26" s="9"/>
      <c r="D26" s="35">
        <v>22</v>
      </c>
      <c r="E26" s="76">
        <f t="shared" ref="E26:J26" si="2">SUM(E15:E25)</f>
        <v>1996</v>
      </c>
      <c r="F26" s="76">
        <f t="shared" si="2"/>
        <v>991</v>
      </c>
      <c r="G26" s="76">
        <f t="shared" si="2"/>
        <v>863</v>
      </c>
      <c r="H26" s="76">
        <f t="shared" si="2"/>
        <v>341</v>
      </c>
      <c r="I26" s="76">
        <f t="shared" si="2"/>
        <v>1133</v>
      </c>
      <c r="J26" s="76">
        <f t="shared" si="2"/>
        <v>194</v>
      </c>
      <c r="K26" s="78">
        <f t="shared" si="0"/>
        <v>1005</v>
      </c>
    </row>
    <row r="27" spans="1:11" ht="30" customHeight="1" x14ac:dyDescent="0.25">
      <c r="A27" s="165" t="s">
        <v>111</v>
      </c>
      <c r="B27" s="163" t="s">
        <v>113</v>
      </c>
      <c r="C27" s="163"/>
      <c r="D27" s="35">
        <v>23</v>
      </c>
      <c r="E27" s="90">
        <v>1002</v>
      </c>
      <c r="F27" s="90">
        <v>462</v>
      </c>
      <c r="G27" s="90">
        <v>290</v>
      </c>
      <c r="H27" s="90">
        <v>76</v>
      </c>
      <c r="I27" s="90">
        <v>712</v>
      </c>
      <c r="J27" s="73">
        <v>153</v>
      </c>
      <c r="K27" s="78">
        <f t="shared" si="0"/>
        <v>540</v>
      </c>
    </row>
    <row r="28" spans="1:11" ht="15.75" customHeight="1" x14ac:dyDescent="0.25">
      <c r="A28" s="165"/>
      <c r="B28" s="164" t="s">
        <v>25</v>
      </c>
      <c r="C28" s="164"/>
      <c r="D28" s="35">
        <v>24</v>
      </c>
      <c r="E28" s="91">
        <v>25</v>
      </c>
      <c r="F28" s="91">
        <v>5</v>
      </c>
      <c r="G28" s="91">
        <v>6</v>
      </c>
      <c r="H28" s="92" t="s">
        <v>33</v>
      </c>
      <c r="I28" s="91">
        <v>19</v>
      </c>
      <c r="J28" s="73">
        <v>10</v>
      </c>
      <c r="K28" s="78">
        <f t="shared" si="0"/>
        <v>20</v>
      </c>
    </row>
    <row r="29" spans="1:11" ht="15.75" customHeight="1" x14ac:dyDescent="0.25">
      <c r="A29" s="165"/>
      <c r="B29" s="163" t="s">
        <v>106</v>
      </c>
      <c r="C29" s="163"/>
      <c r="D29" s="35">
        <v>25</v>
      </c>
      <c r="E29" s="91"/>
      <c r="F29" s="91"/>
      <c r="G29" s="91"/>
      <c r="H29" s="92"/>
      <c r="I29" s="91"/>
      <c r="J29" s="73"/>
      <c r="K29" s="78">
        <f t="shared" si="0"/>
        <v>0</v>
      </c>
    </row>
    <row r="30" spans="1:11" ht="15.75" customHeight="1" x14ac:dyDescent="0.25">
      <c r="A30" s="165"/>
      <c r="B30" s="162" t="s">
        <v>116</v>
      </c>
      <c r="C30" s="162"/>
      <c r="D30" s="35">
        <v>26</v>
      </c>
      <c r="E30" s="91">
        <v>16</v>
      </c>
      <c r="F30" s="91">
        <v>16</v>
      </c>
      <c r="G30" s="91">
        <v>16</v>
      </c>
      <c r="H30" s="91">
        <v>3</v>
      </c>
      <c r="I30" s="91"/>
      <c r="J30" s="91"/>
      <c r="K30" s="78">
        <f t="shared" si="0"/>
        <v>0</v>
      </c>
    </row>
    <row r="31" spans="1:11" ht="15.75" customHeight="1" x14ac:dyDescent="0.25">
      <c r="A31" s="165"/>
      <c r="B31" s="162" t="s">
        <v>20</v>
      </c>
      <c r="C31" s="162"/>
      <c r="D31" s="35">
        <v>27</v>
      </c>
      <c r="E31" s="91">
        <f t="shared" ref="E31:J31" si="3">E27+E29+E30</f>
        <v>1018</v>
      </c>
      <c r="F31" s="91">
        <f t="shared" si="3"/>
        <v>478</v>
      </c>
      <c r="G31" s="91">
        <f t="shared" si="3"/>
        <v>306</v>
      </c>
      <c r="H31" s="92">
        <f t="shared" si="3"/>
        <v>79</v>
      </c>
      <c r="I31" s="91">
        <f t="shared" si="3"/>
        <v>712</v>
      </c>
      <c r="J31" s="73">
        <f t="shared" si="3"/>
        <v>153</v>
      </c>
      <c r="K31" s="78">
        <f t="shared" si="0"/>
        <v>540</v>
      </c>
    </row>
    <row r="32" spans="1:11" ht="26.25" customHeight="1" x14ac:dyDescent="0.25">
      <c r="A32" s="141" t="s">
        <v>125</v>
      </c>
      <c r="B32" s="142"/>
      <c r="C32" s="143"/>
      <c r="D32" s="35">
        <v>28</v>
      </c>
      <c r="E32" s="90"/>
      <c r="F32" s="90"/>
      <c r="G32" s="90"/>
      <c r="H32" s="93" t="s">
        <v>33</v>
      </c>
      <c r="I32" s="90"/>
      <c r="J32" s="73"/>
      <c r="K32" s="78">
        <f t="shared" si="0"/>
        <v>0</v>
      </c>
    </row>
    <row r="33" spans="1:11" x14ac:dyDescent="0.25">
      <c r="A33" s="135" t="s">
        <v>114</v>
      </c>
      <c r="B33" s="136"/>
      <c r="C33" s="137"/>
      <c r="D33" s="35">
        <v>29</v>
      </c>
      <c r="E33" s="89">
        <f t="shared" ref="E33:J33" si="4">E14+E26+E31+E32</f>
        <v>8198</v>
      </c>
      <c r="F33" s="89">
        <f t="shared" si="4"/>
        <v>5928</v>
      </c>
      <c r="G33" s="89">
        <f t="shared" si="4"/>
        <v>5472</v>
      </c>
      <c r="H33" s="89">
        <f>H14+H26+H31</f>
        <v>3589</v>
      </c>
      <c r="I33" s="89">
        <f t="shared" si="4"/>
        <v>2726</v>
      </c>
      <c r="J33" s="89">
        <f t="shared" si="4"/>
        <v>758</v>
      </c>
      <c r="K33" s="78">
        <f t="shared" si="0"/>
        <v>2270</v>
      </c>
    </row>
    <row r="34" spans="1:11" x14ac:dyDescent="0.25">
      <c r="A34" s="38"/>
      <c r="B34" s="39"/>
      <c r="C34" s="39"/>
    </row>
  </sheetData>
  <mergeCells count="33"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  <mergeCell ref="G2:H2"/>
    <mergeCell ref="A1:I1"/>
    <mergeCell ref="E2:F2"/>
    <mergeCell ref="I2:J2"/>
    <mergeCell ref="D2:D3"/>
    <mergeCell ref="A2:C3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B19:B21"/>
    <mergeCell ref="B22:C22"/>
    <mergeCell ref="B8:C8"/>
    <mergeCell ref="B9:C9"/>
    <mergeCell ref="B10:C10"/>
    <mergeCell ref="B24:C24"/>
    <mergeCell ref="B18:C18"/>
  </mergeCells>
  <phoneticPr fontId="4" type="noConversion"/>
  <printOptions horizontalCentered="1"/>
  <pageMargins left="0.31496062992125984" right="0.70866141732283472" top="0.74803149606299213" bottom="1.3385826771653544" header="0.31496062992125984" footer="0.9055118110236221"/>
  <pageSetup paperSize="9" scale="31" firstPageNumber="2" orientation="portrait" useFirstPageNumber="1" r:id="rId1"/>
  <headerFooter>
    <oddFooter>&amp;R2&amp;C&amp;R2&amp;L9117A681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13"/>
  <sheetViews>
    <sheetView zoomScaleNormal="100" zoomScaleSheetLayoutView="100" workbookViewId="0">
      <selection activeCell="A22" sqref="A22:A37"/>
    </sheetView>
  </sheetViews>
  <sheetFormatPr defaultRowHeight="12.75" x14ac:dyDescent="0.2"/>
  <cols>
    <col min="1" max="1" width="5.85546875" style="1" customWidth="1"/>
    <col min="2" max="2" width="8" style="1" customWidth="1"/>
    <col min="3" max="3" width="14.85546875" style="1" customWidth="1"/>
    <col min="4" max="4" width="20" style="1" customWidth="1"/>
    <col min="5" max="5" width="10.5703125" style="1" customWidth="1"/>
    <col min="6" max="9" width="10.42578125" style="1" customWidth="1"/>
    <col min="10" max="16384" width="9.140625" style="1"/>
  </cols>
  <sheetData>
    <row r="1" spans="1:10" ht="15" customHeight="1" x14ac:dyDescent="0.25">
      <c r="A1" s="197" t="s">
        <v>78</v>
      </c>
      <c r="B1" s="197"/>
      <c r="C1" s="197"/>
      <c r="D1" s="197"/>
      <c r="E1" s="197"/>
      <c r="F1" s="37"/>
      <c r="G1" s="37"/>
      <c r="H1" s="37"/>
      <c r="I1" s="11"/>
    </row>
    <row r="2" spans="1:10" ht="29.25" customHeight="1" x14ac:dyDescent="0.2">
      <c r="A2" s="172" t="s">
        <v>4</v>
      </c>
      <c r="B2" s="173"/>
      <c r="C2" s="173"/>
      <c r="D2" s="173"/>
      <c r="E2" s="173"/>
      <c r="F2" s="173"/>
      <c r="G2" s="174"/>
      <c r="H2" s="12" t="s">
        <v>21</v>
      </c>
      <c r="I2" s="12" t="s">
        <v>5</v>
      </c>
    </row>
    <row r="3" spans="1:10" ht="16.5" customHeight="1" x14ac:dyDescent="0.2">
      <c r="A3" s="186" t="s">
        <v>22</v>
      </c>
      <c r="B3" s="179" t="s">
        <v>126</v>
      </c>
      <c r="C3" s="180"/>
      <c r="D3" s="203" t="s">
        <v>69</v>
      </c>
      <c r="E3" s="169" t="s">
        <v>54</v>
      </c>
      <c r="F3" s="170"/>
      <c r="G3" s="171"/>
      <c r="H3" s="13">
        <v>1</v>
      </c>
      <c r="I3" s="82">
        <v>8</v>
      </c>
    </row>
    <row r="4" spans="1:10" ht="16.5" customHeight="1" x14ac:dyDescent="0.2">
      <c r="A4" s="187"/>
      <c r="B4" s="181"/>
      <c r="C4" s="182"/>
      <c r="D4" s="204"/>
      <c r="E4" s="175" t="s">
        <v>55</v>
      </c>
      <c r="F4" s="176"/>
      <c r="G4" s="177"/>
      <c r="H4" s="13">
        <v>2</v>
      </c>
      <c r="I4" s="80">
        <v>62</v>
      </c>
    </row>
    <row r="5" spans="1:10" ht="16.5" customHeight="1" x14ac:dyDescent="0.2">
      <c r="A5" s="187"/>
      <c r="B5" s="181"/>
      <c r="C5" s="182"/>
      <c r="D5" s="205"/>
      <c r="E5" s="175" t="s">
        <v>64</v>
      </c>
      <c r="F5" s="176"/>
      <c r="G5" s="177"/>
      <c r="H5" s="13">
        <v>3</v>
      </c>
      <c r="I5" s="80">
        <v>243</v>
      </c>
    </row>
    <row r="6" spans="1:10" ht="15" customHeight="1" x14ac:dyDescent="0.2">
      <c r="A6" s="187"/>
      <c r="B6" s="181"/>
      <c r="C6" s="182"/>
      <c r="D6" s="209" t="s">
        <v>53</v>
      </c>
      <c r="E6" s="169" t="s">
        <v>54</v>
      </c>
      <c r="F6" s="170"/>
      <c r="G6" s="171"/>
      <c r="H6" s="13">
        <v>4</v>
      </c>
      <c r="I6" s="80">
        <v>14</v>
      </c>
      <c r="J6" s="2"/>
    </row>
    <row r="7" spans="1:10" ht="15" customHeight="1" x14ac:dyDescent="0.2">
      <c r="A7" s="187"/>
      <c r="B7" s="181"/>
      <c r="C7" s="182"/>
      <c r="D7" s="210"/>
      <c r="E7" s="175" t="s">
        <v>55</v>
      </c>
      <c r="F7" s="176"/>
      <c r="G7" s="177"/>
      <c r="H7" s="13">
        <v>5</v>
      </c>
      <c r="I7" s="80">
        <v>34</v>
      </c>
      <c r="J7" s="2"/>
    </row>
    <row r="8" spans="1:10" ht="15" customHeight="1" x14ac:dyDescent="0.2">
      <c r="A8" s="187"/>
      <c r="B8" s="181"/>
      <c r="C8" s="182"/>
      <c r="D8" s="211"/>
      <c r="E8" s="175" t="s">
        <v>64</v>
      </c>
      <c r="F8" s="176"/>
      <c r="G8" s="177"/>
      <c r="H8" s="13">
        <v>6</v>
      </c>
      <c r="I8" s="80">
        <v>57</v>
      </c>
      <c r="J8" s="2"/>
    </row>
    <row r="9" spans="1:10" ht="15" customHeight="1" x14ac:dyDescent="0.2">
      <c r="A9" s="187"/>
      <c r="B9" s="181"/>
      <c r="C9" s="182"/>
      <c r="D9" s="212" t="s">
        <v>56</v>
      </c>
      <c r="E9" s="169" t="s">
        <v>54</v>
      </c>
      <c r="F9" s="170"/>
      <c r="G9" s="171"/>
      <c r="H9" s="13">
        <v>7</v>
      </c>
      <c r="I9" s="80">
        <v>3</v>
      </c>
      <c r="J9" s="2"/>
    </row>
    <row r="10" spans="1:10" ht="15" customHeight="1" x14ac:dyDescent="0.2">
      <c r="A10" s="187"/>
      <c r="B10" s="181"/>
      <c r="C10" s="182"/>
      <c r="D10" s="212"/>
      <c r="E10" s="175" t="s">
        <v>55</v>
      </c>
      <c r="F10" s="176"/>
      <c r="G10" s="177"/>
      <c r="H10" s="13">
        <v>8</v>
      </c>
      <c r="I10" s="80">
        <v>3</v>
      </c>
      <c r="J10" s="2"/>
    </row>
    <row r="11" spans="1:10" ht="15" customHeight="1" x14ac:dyDescent="0.2">
      <c r="A11" s="187"/>
      <c r="B11" s="183"/>
      <c r="C11" s="184"/>
      <c r="D11" s="212"/>
      <c r="E11" s="175" t="s">
        <v>64</v>
      </c>
      <c r="F11" s="176"/>
      <c r="G11" s="177"/>
      <c r="H11" s="13">
        <v>9</v>
      </c>
      <c r="I11" s="80"/>
      <c r="J11" s="2"/>
    </row>
    <row r="12" spans="1:10" ht="15.75" customHeight="1" x14ac:dyDescent="0.2">
      <c r="A12" s="187"/>
      <c r="B12" s="131" t="s">
        <v>94</v>
      </c>
      <c r="C12" s="178"/>
      <c r="D12" s="178"/>
      <c r="E12" s="178"/>
      <c r="F12" s="178"/>
      <c r="G12" s="132"/>
      <c r="H12" s="13">
        <v>10</v>
      </c>
      <c r="I12" s="82"/>
      <c r="J12" s="2"/>
    </row>
    <row r="13" spans="1:10" ht="15" customHeight="1" x14ac:dyDescent="0.2">
      <c r="A13" s="187"/>
      <c r="B13" s="194" t="s">
        <v>77</v>
      </c>
      <c r="C13" s="194"/>
      <c r="D13" s="194"/>
      <c r="E13" s="200" t="s">
        <v>30</v>
      </c>
      <c r="F13" s="201"/>
      <c r="G13" s="202"/>
      <c r="H13" s="13">
        <v>11</v>
      </c>
      <c r="I13" s="82">
        <v>118</v>
      </c>
      <c r="J13" s="2"/>
    </row>
    <row r="14" spans="1:10" ht="15" customHeight="1" x14ac:dyDescent="0.2">
      <c r="A14" s="187"/>
      <c r="B14" s="194"/>
      <c r="C14" s="194"/>
      <c r="D14" s="194"/>
      <c r="E14" s="200" t="s">
        <v>26</v>
      </c>
      <c r="F14" s="201"/>
      <c r="G14" s="202"/>
      <c r="H14" s="13">
        <v>12</v>
      </c>
      <c r="I14" s="82">
        <v>176</v>
      </c>
      <c r="J14" s="2"/>
    </row>
    <row r="15" spans="1:10" ht="18" customHeight="1" x14ac:dyDescent="0.2">
      <c r="A15" s="187"/>
      <c r="B15" s="195" t="s">
        <v>51</v>
      </c>
      <c r="C15" s="195"/>
      <c r="D15" s="195"/>
      <c r="E15" s="191" t="s">
        <v>52</v>
      </c>
      <c r="F15" s="192"/>
      <c r="G15" s="193"/>
      <c r="H15" s="13">
        <v>13</v>
      </c>
      <c r="I15" s="82"/>
      <c r="J15" s="2"/>
    </row>
    <row r="16" spans="1:10" ht="18" customHeight="1" x14ac:dyDescent="0.2">
      <c r="A16" s="187"/>
      <c r="B16" s="195"/>
      <c r="C16" s="195"/>
      <c r="D16" s="195"/>
      <c r="E16" s="191" t="s">
        <v>31</v>
      </c>
      <c r="F16" s="192"/>
      <c r="G16" s="193"/>
      <c r="H16" s="13">
        <v>14</v>
      </c>
      <c r="I16" s="82"/>
      <c r="J16" s="2"/>
    </row>
    <row r="17" spans="1:10" ht="24" customHeight="1" x14ac:dyDescent="0.2">
      <c r="A17" s="187"/>
      <c r="B17" s="206" t="s">
        <v>81</v>
      </c>
      <c r="C17" s="207"/>
      <c r="D17" s="207"/>
      <c r="E17" s="207"/>
      <c r="F17" s="207"/>
      <c r="G17" s="208"/>
      <c r="H17" s="13">
        <v>15</v>
      </c>
      <c r="I17" s="82">
        <v>40</v>
      </c>
      <c r="J17" s="2"/>
    </row>
    <row r="18" spans="1:10" ht="15" customHeight="1" x14ac:dyDescent="0.2">
      <c r="A18" s="187"/>
      <c r="B18" s="188" t="s">
        <v>74</v>
      </c>
      <c r="C18" s="189"/>
      <c r="D18" s="189"/>
      <c r="E18" s="189"/>
      <c r="F18" s="189"/>
      <c r="G18" s="190"/>
      <c r="H18" s="13">
        <v>16</v>
      </c>
      <c r="I18" s="82"/>
      <c r="J18" s="2"/>
    </row>
    <row r="19" spans="1:10" ht="15" customHeight="1" x14ac:dyDescent="0.2">
      <c r="A19" s="187"/>
      <c r="B19" s="188" t="s">
        <v>127</v>
      </c>
      <c r="C19" s="189"/>
      <c r="D19" s="189"/>
      <c r="E19" s="189"/>
      <c r="F19" s="189"/>
      <c r="G19" s="190"/>
      <c r="H19" s="13">
        <v>17</v>
      </c>
      <c r="I19" s="82">
        <v>283</v>
      </c>
      <c r="J19" s="2"/>
    </row>
    <row r="20" spans="1:10" ht="15" customHeight="1" x14ac:dyDescent="0.2">
      <c r="A20" s="187"/>
      <c r="B20" s="188" t="s">
        <v>75</v>
      </c>
      <c r="C20" s="189"/>
      <c r="D20" s="189"/>
      <c r="E20" s="189"/>
      <c r="F20" s="189"/>
      <c r="G20" s="190"/>
      <c r="H20" s="13">
        <v>18</v>
      </c>
      <c r="I20" s="82">
        <v>5</v>
      </c>
    </row>
    <row r="21" spans="1:10" ht="23.25" customHeight="1" x14ac:dyDescent="0.2">
      <c r="A21" s="187"/>
      <c r="B21" s="133" t="s">
        <v>85</v>
      </c>
      <c r="C21" s="196"/>
      <c r="D21" s="196"/>
      <c r="E21" s="196"/>
      <c r="F21" s="196"/>
      <c r="G21" s="134"/>
      <c r="H21" s="13">
        <v>19</v>
      </c>
      <c r="I21" s="82"/>
    </row>
    <row r="22" spans="1:10" ht="15" customHeight="1" x14ac:dyDescent="0.2">
      <c r="A22" s="198" t="s">
        <v>46</v>
      </c>
      <c r="B22" s="179" t="s">
        <v>72</v>
      </c>
      <c r="C22" s="180"/>
      <c r="D22" s="203" t="s">
        <v>69</v>
      </c>
      <c r="E22" s="169" t="s">
        <v>70</v>
      </c>
      <c r="F22" s="170"/>
      <c r="G22" s="171"/>
      <c r="H22" s="13">
        <v>20</v>
      </c>
      <c r="I22" s="82">
        <v>235</v>
      </c>
    </row>
    <row r="23" spans="1:10" ht="15" customHeight="1" x14ac:dyDescent="0.2">
      <c r="A23" s="199"/>
      <c r="B23" s="181"/>
      <c r="C23" s="182"/>
      <c r="D23" s="204"/>
      <c r="E23" s="175" t="s">
        <v>55</v>
      </c>
      <c r="F23" s="176"/>
      <c r="G23" s="177"/>
      <c r="H23" s="13">
        <v>21</v>
      </c>
      <c r="I23" s="82">
        <v>112</v>
      </c>
    </row>
    <row r="24" spans="1:10" ht="15" customHeight="1" x14ac:dyDescent="0.2">
      <c r="A24" s="199"/>
      <c r="B24" s="181"/>
      <c r="C24" s="182"/>
      <c r="D24" s="205"/>
      <c r="E24" s="175" t="s">
        <v>71</v>
      </c>
      <c r="F24" s="176"/>
      <c r="G24" s="177"/>
      <c r="H24" s="13">
        <v>22</v>
      </c>
      <c r="I24" s="82"/>
    </row>
    <row r="25" spans="1:10" ht="15" customHeight="1" x14ac:dyDescent="0.2">
      <c r="A25" s="199"/>
      <c r="B25" s="181"/>
      <c r="C25" s="182"/>
      <c r="D25" s="209" t="s">
        <v>53</v>
      </c>
      <c r="E25" s="169" t="s">
        <v>70</v>
      </c>
      <c r="F25" s="170"/>
      <c r="G25" s="171"/>
      <c r="H25" s="13">
        <v>23</v>
      </c>
      <c r="I25" s="82">
        <v>176</v>
      </c>
    </row>
    <row r="26" spans="1:10" ht="15" customHeight="1" x14ac:dyDescent="0.2">
      <c r="A26" s="199"/>
      <c r="B26" s="181"/>
      <c r="C26" s="182"/>
      <c r="D26" s="210"/>
      <c r="E26" s="175" t="s">
        <v>55</v>
      </c>
      <c r="F26" s="176"/>
      <c r="G26" s="177"/>
      <c r="H26" s="13">
        <v>24</v>
      </c>
      <c r="I26" s="82">
        <v>109</v>
      </c>
    </row>
    <row r="27" spans="1:10" ht="15" customHeight="1" x14ac:dyDescent="0.2">
      <c r="A27" s="199"/>
      <c r="B27" s="181"/>
      <c r="C27" s="182"/>
      <c r="D27" s="211"/>
      <c r="E27" s="175" t="s">
        <v>71</v>
      </c>
      <c r="F27" s="176"/>
      <c r="G27" s="177"/>
      <c r="H27" s="13">
        <v>25</v>
      </c>
      <c r="I27" s="82"/>
    </row>
    <row r="28" spans="1:10" ht="15" customHeight="1" x14ac:dyDescent="0.2">
      <c r="A28" s="199"/>
      <c r="B28" s="181"/>
      <c r="C28" s="182"/>
      <c r="D28" s="212" t="s">
        <v>56</v>
      </c>
      <c r="E28" s="169" t="s">
        <v>70</v>
      </c>
      <c r="F28" s="170"/>
      <c r="G28" s="171"/>
      <c r="H28" s="13">
        <v>26</v>
      </c>
      <c r="I28" s="82">
        <v>48</v>
      </c>
    </row>
    <row r="29" spans="1:10" ht="15" customHeight="1" x14ac:dyDescent="0.2">
      <c r="A29" s="199"/>
      <c r="B29" s="181"/>
      <c r="C29" s="182"/>
      <c r="D29" s="212"/>
      <c r="E29" s="175" t="s">
        <v>55</v>
      </c>
      <c r="F29" s="176"/>
      <c r="G29" s="177"/>
      <c r="H29" s="13">
        <v>27</v>
      </c>
      <c r="I29" s="82">
        <v>4</v>
      </c>
    </row>
    <row r="30" spans="1:10" ht="15" customHeight="1" x14ac:dyDescent="0.2">
      <c r="A30" s="199"/>
      <c r="B30" s="183"/>
      <c r="C30" s="184"/>
      <c r="D30" s="212"/>
      <c r="E30" s="175" t="s">
        <v>71</v>
      </c>
      <c r="F30" s="176"/>
      <c r="G30" s="177"/>
      <c r="H30" s="13">
        <v>28</v>
      </c>
      <c r="I30" s="82"/>
    </row>
    <row r="31" spans="1:10" ht="15" customHeight="1" x14ac:dyDescent="0.2">
      <c r="A31" s="199"/>
      <c r="B31" s="247" t="s">
        <v>34</v>
      </c>
      <c r="C31" s="247"/>
      <c r="D31" s="227" t="s">
        <v>27</v>
      </c>
      <c r="E31" s="228"/>
      <c r="F31" s="228"/>
      <c r="G31" s="229"/>
      <c r="H31" s="13">
        <v>29</v>
      </c>
      <c r="I31" s="82">
        <v>729</v>
      </c>
    </row>
    <row r="32" spans="1:10" ht="15" customHeight="1" x14ac:dyDescent="0.2">
      <c r="A32" s="199"/>
      <c r="B32" s="247"/>
      <c r="C32" s="247"/>
      <c r="D32" s="227" t="s">
        <v>28</v>
      </c>
      <c r="E32" s="228"/>
      <c r="F32" s="228"/>
      <c r="G32" s="229"/>
      <c r="H32" s="13">
        <v>30</v>
      </c>
      <c r="I32" s="82">
        <v>529</v>
      </c>
    </row>
    <row r="33" spans="1:9" ht="15" customHeight="1" x14ac:dyDescent="0.2">
      <c r="A33" s="199"/>
      <c r="B33" s="247"/>
      <c r="C33" s="247"/>
      <c r="D33" s="223" t="s">
        <v>68</v>
      </c>
      <c r="E33" s="224"/>
      <c r="F33" s="224"/>
      <c r="G33" s="225"/>
      <c r="H33" s="13">
        <v>31</v>
      </c>
      <c r="I33" s="82">
        <v>5</v>
      </c>
    </row>
    <row r="34" spans="1:9" ht="15" customHeight="1" x14ac:dyDescent="0.2">
      <c r="A34" s="199"/>
      <c r="B34" s="188" t="s">
        <v>74</v>
      </c>
      <c r="C34" s="189"/>
      <c r="D34" s="189"/>
      <c r="E34" s="189"/>
      <c r="F34" s="189"/>
      <c r="G34" s="190"/>
      <c r="H34" s="13">
        <v>32</v>
      </c>
      <c r="I34" s="82"/>
    </row>
    <row r="35" spans="1:9" ht="15" customHeight="1" x14ac:dyDescent="0.2">
      <c r="A35" s="199"/>
      <c r="B35" s="188" t="s">
        <v>127</v>
      </c>
      <c r="C35" s="189"/>
      <c r="D35" s="189"/>
      <c r="E35" s="189"/>
      <c r="F35" s="189"/>
      <c r="G35" s="190"/>
      <c r="H35" s="13">
        <v>33</v>
      </c>
      <c r="I35" s="82">
        <v>375</v>
      </c>
    </row>
    <row r="36" spans="1:9" ht="15" customHeight="1" x14ac:dyDescent="0.2">
      <c r="A36" s="199"/>
      <c r="B36" s="188" t="s">
        <v>112</v>
      </c>
      <c r="C36" s="189"/>
      <c r="D36" s="189"/>
      <c r="E36" s="189"/>
      <c r="F36" s="189"/>
      <c r="G36" s="190"/>
      <c r="H36" s="13">
        <v>34</v>
      </c>
      <c r="I36" s="82">
        <v>86</v>
      </c>
    </row>
    <row r="37" spans="1:9" ht="37.5" customHeight="1" x14ac:dyDescent="0.2">
      <c r="A37" s="199"/>
      <c r="B37" s="133" t="s">
        <v>84</v>
      </c>
      <c r="C37" s="196"/>
      <c r="D37" s="196"/>
      <c r="E37" s="196"/>
      <c r="F37" s="196"/>
      <c r="G37" s="134"/>
      <c r="H37" s="13">
        <v>35</v>
      </c>
      <c r="I37" s="79">
        <v>27</v>
      </c>
    </row>
    <row r="38" spans="1:9" ht="15" customHeight="1" x14ac:dyDescent="0.2">
      <c r="A38" s="233" t="s">
        <v>73</v>
      </c>
      <c r="B38" s="234"/>
      <c r="C38" s="235"/>
      <c r="D38" s="214" t="s">
        <v>69</v>
      </c>
      <c r="E38" s="215"/>
      <c r="F38" s="215"/>
      <c r="G38" s="216"/>
      <c r="H38" s="13">
        <v>36</v>
      </c>
      <c r="I38" s="83">
        <v>164</v>
      </c>
    </row>
    <row r="39" spans="1:9" ht="15" customHeight="1" x14ac:dyDescent="0.2">
      <c r="A39" s="236"/>
      <c r="B39" s="237"/>
      <c r="C39" s="238"/>
      <c r="D39" s="214" t="s">
        <v>53</v>
      </c>
      <c r="E39" s="215"/>
      <c r="F39" s="215"/>
      <c r="G39" s="216"/>
      <c r="H39" s="13">
        <v>37</v>
      </c>
      <c r="I39" s="83">
        <v>64</v>
      </c>
    </row>
    <row r="40" spans="1:9" ht="15" customHeight="1" x14ac:dyDescent="0.2">
      <c r="A40" s="239"/>
      <c r="B40" s="240"/>
      <c r="C40" s="241"/>
      <c r="D40" s="214" t="s">
        <v>56</v>
      </c>
      <c r="E40" s="215"/>
      <c r="F40" s="215"/>
      <c r="G40" s="216"/>
      <c r="H40" s="13">
        <v>38</v>
      </c>
      <c r="I40" s="83">
        <v>12</v>
      </c>
    </row>
    <row r="41" spans="1:9" ht="14.25" customHeight="1" x14ac:dyDescent="0.2">
      <c r="A41" s="194" t="s">
        <v>24</v>
      </c>
      <c r="B41" s="194"/>
      <c r="C41" s="194"/>
      <c r="D41" s="194"/>
      <c r="E41" s="194"/>
      <c r="F41" s="194"/>
      <c r="G41" s="194"/>
      <c r="H41" s="194"/>
      <c r="I41" s="194"/>
    </row>
    <row r="42" spans="1:9" ht="15.75" customHeight="1" x14ac:dyDescent="0.2">
      <c r="A42" s="244" t="s">
        <v>107</v>
      </c>
      <c r="B42" s="245"/>
      <c r="C42" s="245"/>
      <c r="D42" s="245"/>
      <c r="E42" s="245"/>
      <c r="F42" s="245"/>
      <c r="G42" s="246"/>
      <c r="H42" s="88">
        <v>39</v>
      </c>
      <c r="I42" s="79">
        <v>25</v>
      </c>
    </row>
    <row r="43" spans="1:9" ht="14.25" customHeight="1" x14ac:dyDescent="0.2">
      <c r="A43" s="230" t="s">
        <v>108</v>
      </c>
      <c r="B43" s="231"/>
      <c r="C43" s="231"/>
      <c r="D43" s="231"/>
      <c r="E43" s="231"/>
      <c r="F43" s="231"/>
      <c r="G43" s="232"/>
      <c r="H43" s="88">
        <v>40</v>
      </c>
      <c r="I43" s="79">
        <v>12</v>
      </c>
    </row>
    <row r="44" spans="1:9" ht="30" customHeight="1" x14ac:dyDescent="0.2">
      <c r="A44" s="227" t="s">
        <v>115</v>
      </c>
      <c r="B44" s="228"/>
      <c r="C44" s="228"/>
      <c r="D44" s="228"/>
      <c r="E44" s="228"/>
      <c r="F44" s="228"/>
      <c r="G44" s="229"/>
      <c r="H44" s="94">
        <v>41</v>
      </c>
      <c r="I44" s="82"/>
    </row>
    <row r="45" spans="1:9" x14ac:dyDescent="0.2">
      <c r="A45" s="3"/>
      <c r="B45" s="3"/>
      <c r="C45" s="3"/>
      <c r="D45" s="3"/>
      <c r="E45" s="3"/>
      <c r="F45" s="3"/>
      <c r="G45" s="3"/>
      <c r="H45" s="3"/>
      <c r="I45" s="3"/>
    </row>
    <row r="46" spans="1:9" ht="15.75" x14ac:dyDescent="0.25">
      <c r="A46" s="62" t="s">
        <v>109</v>
      </c>
      <c r="B46" s="3"/>
      <c r="C46" s="3"/>
      <c r="D46" s="3"/>
      <c r="E46" s="3"/>
      <c r="F46" s="3"/>
      <c r="G46" s="3"/>
      <c r="H46" s="3"/>
      <c r="I46" s="3"/>
    </row>
    <row r="47" spans="1:9" ht="15" customHeight="1" x14ac:dyDescent="0.2">
      <c r="A47" s="217" t="s">
        <v>90</v>
      </c>
      <c r="B47" s="218"/>
      <c r="C47" s="218"/>
      <c r="D47" s="219"/>
      <c r="E47" s="226" t="s">
        <v>110</v>
      </c>
      <c r="F47" s="226"/>
      <c r="G47" s="226"/>
      <c r="H47" s="226"/>
      <c r="I47" s="226"/>
    </row>
    <row r="48" spans="1:9" ht="48" customHeight="1" x14ac:dyDescent="0.2">
      <c r="A48" s="220"/>
      <c r="B48" s="221"/>
      <c r="C48" s="221"/>
      <c r="D48" s="222"/>
      <c r="E48" s="63" t="s">
        <v>86</v>
      </c>
      <c r="F48" s="63" t="s">
        <v>87</v>
      </c>
      <c r="G48" s="63" t="s">
        <v>88</v>
      </c>
      <c r="H48" s="63" t="s">
        <v>91</v>
      </c>
      <c r="I48" s="64" t="s">
        <v>89</v>
      </c>
    </row>
    <row r="49" spans="1:9" ht="15" customHeight="1" x14ac:dyDescent="0.2">
      <c r="A49" s="242" t="s">
        <v>117</v>
      </c>
      <c r="B49" s="242"/>
      <c r="C49" s="242"/>
      <c r="D49" s="242"/>
      <c r="E49" s="74">
        <f>E50+E52+E53</f>
        <v>4577</v>
      </c>
      <c r="F49" s="74">
        <f>F50+F52+F53</f>
        <v>641</v>
      </c>
      <c r="G49" s="74">
        <f>G50+G52+G53</f>
        <v>203</v>
      </c>
      <c r="H49" s="74">
        <f>H50+H52+H53</f>
        <v>51</v>
      </c>
      <c r="I49" s="74">
        <f>I50+I52+I53</f>
        <v>0</v>
      </c>
    </row>
    <row r="50" spans="1:9" ht="15" customHeight="1" x14ac:dyDescent="0.2">
      <c r="A50" s="185" t="s">
        <v>118</v>
      </c>
      <c r="B50" s="185"/>
      <c r="C50" s="185"/>
      <c r="D50" s="185"/>
      <c r="E50" s="82">
        <v>4158</v>
      </c>
      <c r="F50" s="82">
        <v>103</v>
      </c>
      <c r="G50" s="82">
        <v>25</v>
      </c>
      <c r="H50" s="82">
        <v>17</v>
      </c>
      <c r="I50" s="82"/>
    </row>
    <row r="51" spans="1:9" ht="30" customHeight="1" x14ac:dyDescent="0.2">
      <c r="A51" s="243" t="s">
        <v>119</v>
      </c>
      <c r="B51" s="243"/>
      <c r="C51" s="243"/>
      <c r="D51" s="243"/>
      <c r="E51" s="82">
        <v>3838</v>
      </c>
      <c r="F51" s="82"/>
      <c r="G51" s="82"/>
      <c r="H51" s="82"/>
      <c r="I51" s="82"/>
    </row>
    <row r="52" spans="1:9" ht="15" customHeight="1" x14ac:dyDescent="0.2">
      <c r="A52" s="185" t="s">
        <v>43</v>
      </c>
      <c r="B52" s="185"/>
      <c r="C52" s="185"/>
      <c r="D52" s="185"/>
      <c r="E52" s="82">
        <v>288</v>
      </c>
      <c r="F52" s="82">
        <v>407</v>
      </c>
      <c r="G52" s="82">
        <v>140</v>
      </c>
      <c r="H52" s="82">
        <v>28</v>
      </c>
      <c r="I52" s="82"/>
    </row>
    <row r="53" spans="1:9" ht="15" customHeight="1" x14ac:dyDescent="0.2">
      <c r="A53" s="213" t="s">
        <v>45</v>
      </c>
      <c r="B53" s="213"/>
      <c r="C53" s="213"/>
      <c r="D53" s="213"/>
      <c r="E53" s="79">
        <v>131</v>
      </c>
      <c r="F53" s="79">
        <v>131</v>
      </c>
      <c r="G53" s="79">
        <v>38</v>
      </c>
      <c r="H53" s="79">
        <v>6</v>
      </c>
      <c r="I53" s="79"/>
    </row>
    <row r="54" spans="1:9" x14ac:dyDescent="0.2">
      <c r="A54" s="3"/>
      <c r="B54" s="3"/>
      <c r="C54" s="3"/>
      <c r="D54" s="3"/>
      <c r="E54" s="3"/>
      <c r="F54" s="3"/>
      <c r="G54" s="3"/>
      <c r="H54" s="3"/>
      <c r="I54" s="3"/>
    </row>
    <row r="55" spans="1:9" x14ac:dyDescent="0.2">
      <c r="A55" s="3"/>
      <c r="B55" s="3"/>
      <c r="C55" s="3"/>
      <c r="D55" s="3"/>
      <c r="E55" s="3"/>
      <c r="F55" s="3"/>
      <c r="G55" s="3"/>
      <c r="H55" s="3"/>
      <c r="I55" s="3"/>
    </row>
    <row r="56" spans="1:9" x14ac:dyDescent="0.2">
      <c r="A56" s="3"/>
      <c r="B56" s="3"/>
      <c r="C56" s="3"/>
      <c r="D56" s="3"/>
      <c r="E56" s="3"/>
      <c r="F56" s="3"/>
      <c r="G56" s="3"/>
      <c r="H56" s="3"/>
      <c r="I56" s="3"/>
    </row>
    <row r="57" spans="1:9" x14ac:dyDescent="0.2">
      <c r="A57" s="3"/>
      <c r="B57" s="3"/>
      <c r="C57" s="3"/>
      <c r="D57" s="3"/>
      <c r="E57" s="3"/>
      <c r="F57" s="3"/>
      <c r="G57" s="3"/>
      <c r="H57" s="3"/>
      <c r="I57" s="3"/>
    </row>
    <row r="58" spans="1:9" x14ac:dyDescent="0.2">
      <c r="A58" s="3"/>
      <c r="B58" s="3"/>
      <c r="C58" s="3"/>
      <c r="D58" s="3"/>
      <c r="E58" s="3"/>
      <c r="F58" s="3"/>
      <c r="G58" s="3"/>
      <c r="H58" s="3"/>
      <c r="I58" s="3"/>
    </row>
    <row r="59" spans="1:9" x14ac:dyDescent="0.2">
      <c r="A59" s="3"/>
      <c r="B59" s="3"/>
      <c r="C59" s="3"/>
      <c r="D59" s="3"/>
      <c r="E59" s="3"/>
      <c r="F59" s="3"/>
      <c r="G59" s="3"/>
      <c r="H59" s="3"/>
      <c r="I59" s="3"/>
    </row>
    <row r="60" spans="1:9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9" x14ac:dyDescent="0.2">
      <c r="A61" s="3"/>
      <c r="B61" s="3"/>
      <c r="C61" s="3"/>
      <c r="D61" s="3"/>
      <c r="E61" s="3"/>
      <c r="F61" s="3"/>
      <c r="G61" s="3"/>
      <c r="H61" s="3"/>
      <c r="I61" s="3"/>
    </row>
    <row r="62" spans="1:9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9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9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x14ac:dyDescent="0.2">
      <c r="A111" s="3"/>
    </row>
    <row r="112" spans="1:9" x14ac:dyDescent="0.2">
      <c r="A112" s="3"/>
    </row>
    <row r="113" spans="1:1" x14ac:dyDescent="0.2">
      <c r="A113" s="3"/>
    </row>
  </sheetData>
  <sheetProtection formatCells="0" formatColumns="0" formatRows="0"/>
  <mergeCells count="65">
    <mergeCell ref="A49:D49"/>
    <mergeCell ref="A51:D51"/>
    <mergeCell ref="A44:G44"/>
    <mergeCell ref="A42:G42"/>
    <mergeCell ref="E27:G27"/>
    <mergeCell ref="E29:G29"/>
    <mergeCell ref="B31:C33"/>
    <mergeCell ref="E28:G28"/>
    <mergeCell ref="A41:I41"/>
    <mergeCell ref="B36:G36"/>
    <mergeCell ref="E47:I47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53:D53"/>
    <mergeCell ref="D40:G40"/>
    <mergeCell ref="A52:D52"/>
    <mergeCell ref="A47:D48"/>
    <mergeCell ref="B22:C30"/>
    <mergeCell ref="E25:G25"/>
    <mergeCell ref="E26:G26"/>
    <mergeCell ref="E23:G23"/>
    <mergeCell ref="D33:G33"/>
    <mergeCell ref="D38:G38"/>
    <mergeCell ref="B17:G17"/>
    <mergeCell ref="E9:G9"/>
    <mergeCell ref="D6:D8"/>
    <mergeCell ref="D9:D11"/>
    <mergeCell ref="E6:G6"/>
    <mergeCell ref="B19:G19"/>
    <mergeCell ref="E16:G16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A50:D50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E3:G3"/>
    <mergeCell ref="A2:G2"/>
    <mergeCell ref="E5:G5"/>
    <mergeCell ref="E4:G4"/>
    <mergeCell ref="B12:G12"/>
    <mergeCell ref="B3:C11"/>
    <mergeCell ref="E10:G10"/>
    <mergeCell ref="E8:G8"/>
  </mergeCells>
  <phoneticPr fontId="4" type="noConversion"/>
  <printOptions horizontalCentered="1"/>
  <pageMargins left="0.31496062992125984" right="0.31496062992125984" top="0.74803149606299213" bottom="1.3385826771653544" header="0.31496062992125984" footer="0.9055118110236221"/>
  <pageSetup paperSize="9" scale="29" firstPageNumber="3" orientation="portrait" useFirstPageNumber="1" r:id="rId1"/>
  <headerFooter>
    <oddFooter>&amp;R3&amp;C&amp;R3&amp;L9117A681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zoomScaleNormal="100" workbookViewId="0"/>
  </sheetViews>
  <sheetFormatPr defaultRowHeight="12.75" x14ac:dyDescent="0.2"/>
  <cols>
    <col min="1" max="1" width="4.7109375" customWidth="1"/>
    <col min="2" max="2" width="60.7109375" customWidth="1"/>
    <col min="3" max="3" width="8.7109375" customWidth="1"/>
    <col min="4" max="4" width="10.7109375" customWidth="1"/>
  </cols>
  <sheetData>
    <row r="1" spans="1:4" ht="18" customHeight="1" x14ac:dyDescent="0.2">
      <c r="A1" s="43" t="s">
        <v>79</v>
      </c>
      <c r="B1" s="44"/>
      <c r="C1" s="44"/>
      <c r="D1" s="44"/>
    </row>
    <row r="2" spans="1:4" ht="25.5" customHeight="1" x14ac:dyDescent="0.2">
      <c r="A2" s="172" t="s">
        <v>4</v>
      </c>
      <c r="B2" s="173"/>
      <c r="C2" s="12" t="s">
        <v>21</v>
      </c>
      <c r="D2" s="12" t="s">
        <v>5</v>
      </c>
    </row>
    <row r="3" spans="1:4" ht="29.25" customHeight="1" x14ac:dyDescent="0.2">
      <c r="A3" s="242" t="s">
        <v>100</v>
      </c>
      <c r="B3" s="242"/>
      <c r="C3" s="13">
        <v>1</v>
      </c>
      <c r="D3" s="87">
        <f>IF('розділ 1'!I33&lt;&gt;0,'розділ 1'!J33*100/'розділ 1'!I33,0)</f>
        <v>27.806309611151871</v>
      </c>
    </row>
    <row r="4" spans="1:4" ht="16.5" customHeight="1" x14ac:dyDescent="0.2">
      <c r="A4" s="257" t="s">
        <v>1</v>
      </c>
      <c r="B4" s="51" t="s">
        <v>101</v>
      </c>
      <c r="C4" s="13">
        <v>2</v>
      </c>
      <c r="D4" s="87">
        <f>IF('розділ 1'!I14&lt;&gt;0,'розділ 1'!J14*100/'розділ 1'!I14,0)</f>
        <v>46.651532349602725</v>
      </c>
    </row>
    <row r="5" spans="1:4" ht="16.5" customHeight="1" x14ac:dyDescent="0.2">
      <c r="A5" s="258"/>
      <c r="B5" s="51" t="s">
        <v>102</v>
      </c>
      <c r="C5" s="13">
        <v>3</v>
      </c>
      <c r="D5" s="87">
        <f>IF('розділ 1'!I26&lt;&gt;0,'розділ 1'!J26*100/'розділ 1'!I26,0)</f>
        <v>17.12268314210062</v>
      </c>
    </row>
    <row r="6" spans="1:4" ht="16.5" customHeight="1" x14ac:dyDescent="0.2">
      <c r="A6" s="258"/>
      <c r="B6" s="46" t="s">
        <v>103</v>
      </c>
      <c r="C6" s="13">
        <v>4</v>
      </c>
      <c r="D6" s="87">
        <f>IF('розділ 1'!I31&lt;&gt;0,'розділ 1'!J31*100/'розділ 1'!I31,0)</f>
        <v>21.488764044943821</v>
      </c>
    </row>
    <row r="7" spans="1:4" ht="16.5" customHeight="1" x14ac:dyDescent="0.2">
      <c r="A7" s="242" t="s">
        <v>104</v>
      </c>
      <c r="B7" s="242"/>
      <c r="C7" s="13">
        <v>5</v>
      </c>
      <c r="D7" s="87">
        <f>IF('розділ 1'!F33&lt;&gt;0,'розділ 1'!G33*100/'розділ 1'!F33,0)</f>
        <v>92.307692307692307</v>
      </c>
    </row>
    <row r="8" spans="1:4" ht="16.5" customHeight="1" x14ac:dyDescent="0.2">
      <c r="A8" s="242" t="s">
        <v>35</v>
      </c>
      <c r="B8" s="242"/>
      <c r="C8" s="13">
        <v>6</v>
      </c>
      <c r="D8" s="84">
        <f>IF('розділ 2'!I43&lt;&gt;0,'розділ 1'!G33/'розділ 2'!I43,0)</f>
        <v>456</v>
      </c>
    </row>
    <row r="9" spans="1:4" ht="25.5" customHeight="1" x14ac:dyDescent="0.2">
      <c r="A9" s="242" t="s">
        <v>44</v>
      </c>
      <c r="B9" s="242"/>
      <c r="C9" s="13">
        <v>7</v>
      </c>
      <c r="D9" s="84">
        <f>IF('розділ 2'!I43&lt;&gt;0,'розділ 1'!E33/'розділ 2'!I43,0)</f>
        <v>683.16666666666663</v>
      </c>
    </row>
    <row r="10" spans="1:4" ht="16.5" customHeight="1" x14ac:dyDescent="0.2">
      <c r="A10" s="227" t="s">
        <v>29</v>
      </c>
      <c r="B10" s="229"/>
      <c r="C10" s="13">
        <v>8</v>
      </c>
      <c r="D10" s="80">
        <v>54</v>
      </c>
    </row>
    <row r="11" spans="1:4" ht="16.5" customHeight="1" x14ac:dyDescent="0.2">
      <c r="A11" s="255" t="s">
        <v>42</v>
      </c>
      <c r="B11" s="255"/>
      <c r="C11" s="13">
        <v>9</v>
      </c>
      <c r="D11" s="80">
        <v>13</v>
      </c>
    </row>
    <row r="12" spans="1:4" ht="16.5" customHeight="1" x14ac:dyDescent="0.2">
      <c r="A12" s="256" t="s">
        <v>120</v>
      </c>
      <c r="B12" s="256"/>
      <c r="C12" s="13">
        <v>10</v>
      </c>
      <c r="D12" s="95">
        <v>437</v>
      </c>
    </row>
    <row r="13" spans="1:4" ht="16.5" customHeight="1" x14ac:dyDescent="0.2">
      <c r="A13" s="256" t="s">
        <v>121</v>
      </c>
      <c r="B13" s="256"/>
      <c r="C13" s="13">
        <v>11</v>
      </c>
      <c r="D13" s="95">
        <v>73</v>
      </c>
    </row>
    <row r="14" spans="1:4" ht="16.5" customHeight="1" x14ac:dyDescent="0.2">
      <c r="A14" s="255" t="s">
        <v>43</v>
      </c>
      <c r="B14" s="255"/>
      <c r="C14" s="13">
        <v>12</v>
      </c>
      <c r="D14" s="80">
        <v>215</v>
      </c>
    </row>
    <row r="15" spans="1:4" ht="16.5" customHeight="1" x14ac:dyDescent="0.2">
      <c r="A15" s="255" t="s">
        <v>45</v>
      </c>
      <c r="B15" s="255"/>
      <c r="C15" s="13">
        <v>13</v>
      </c>
      <c r="D15" s="80">
        <v>190</v>
      </c>
    </row>
    <row r="16" spans="1:4" ht="15" customHeight="1" x14ac:dyDescent="0.2">
      <c r="A16" s="53"/>
      <c r="B16" s="53"/>
      <c r="C16" s="41"/>
      <c r="D16" s="41"/>
    </row>
    <row r="17" spans="1:5" ht="15" customHeight="1" x14ac:dyDescent="0.2">
      <c r="A17" s="53"/>
      <c r="B17" s="53"/>
      <c r="C17" s="41"/>
      <c r="D17" s="41"/>
    </row>
    <row r="18" spans="1:5" ht="15" customHeight="1" x14ac:dyDescent="0.2">
      <c r="A18" s="53"/>
      <c r="B18" s="53"/>
      <c r="C18" s="41"/>
      <c r="D18" s="41"/>
    </row>
    <row r="19" spans="1:5" ht="15.75" customHeight="1" x14ac:dyDescent="0.2">
      <c r="A19" s="253" t="s">
        <v>92</v>
      </c>
      <c r="B19" s="253"/>
      <c r="C19" s="250" t="s">
        <v>128</v>
      </c>
      <c r="D19" s="250"/>
      <c r="E19" s="65"/>
    </row>
    <row r="20" spans="1:5" x14ac:dyDescent="0.2">
      <c r="A20" s="46"/>
      <c r="B20" s="68" t="s">
        <v>36</v>
      </c>
      <c r="C20" s="251" t="s">
        <v>37</v>
      </c>
      <c r="D20" s="251"/>
      <c r="E20" s="65"/>
    </row>
    <row r="21" spans="1:5" x14ac:dyDescent="0.2">
      <c r="A21" s="46"/>
      <c r="B21" s="46"/>
      <c r="C21" s="66"/>
      <c r="D21" s="66"/>
      <c r="E21" s="65"/>
    </row>
    <row r="22" spans="1:5" ht="15.75" customHeight="1" x14ac:dyDescent="0.2">
      <c r="A22" s="47" t="s">
        <v>41</v>
      </c>
      <c r="B22" s="69"/>
      <c r="C22" s="254" t="s">
        <v>129</v>
      </c>
      <c r="D22" s="254"/>
      <c r="E22" s="67"/>
    </row>
    <row r="23" spans="1:5" x14ac:dyDescent="0.2">
      <c r="A23" s="48"/>
      <c r="B23" s="68" t="s">
        <v>36</v>
      </c>
      <c r="C23" s="251" t="s">
        <v>37</v>
      </c>
      <c r="D23" s="251"/>
      <c r="E23" s="65"/>
    </row>
    <row r="24" spans="1:5" x14ac:dyDescent="0.2">
      <c r="A24" s="49" t="s">
        <v>38</v>
      </c>
      <c r="B24" s="70"/>
      <c r="C24" s="252"/>
      <c r="D24" s="252"/>
      <c r="E24" s="66"/>
    </row>
    <row r="25" spans="1:5" ht="15.75" customHeight="1" x14ac:dyDescent="0.2">
      <c r="A25" s="50" t="s">
        <v>39</v>
      </c>
      <c r="B25" s="70"/>
      <c r="C25" s="248"/>
      <c r="D25" s="248"/>
      <c r="E25" s="66"/>
    </row>
    <row r="26" spans="1:5" ht="15.75" customHeight="1" x14ac:dyDescent="0.2">
      <c r="A26" s="49" t="s">
        <v>40</v>
      </c>
      <c r="B26" s="71"/>
      <c r="C26" s="248"/>
      <c r="D26" s="248"/>
    </row>
    <row r="28" spans="1:5" ht="12.75" customHeight="1" x14ac:dyDescent="0.2">
      <c r="C28" s="249" t="s">
        <v>130</v>
      </c>
      <c r="D28" s="249"/>
      <c r="E28" s="72"/>
    </row>
  </sheetData>
  <mergeCells count="21">
    <mergeCell ref="A10:B10"/>
    <mergeCell ref="A4:A6"/>
    <mergeCell ref="A2:B2"/>
    <mergeCell ref="A3:B3"/>
    <mergeCell ref="A7:B7"/>
    <mergeCell ref="A8:B8"/>
    <mergeCell ref="A9:B9"/>
    <mergeCell ref="A19:B19"/>
    <mergeCell ref="C22:D22"/>
    <mergeCell ref="C23:D23"/>
    <mergeCell ref="A11:B11"/>
    <mergeCell ref="A14:B14"/>
    <mergeCell ref="A15:B15"/>
    <mergeCell ref="A12:B12"/>
    <mergeCell ref="A13:B13"/>
    <mergeCell ref="C25:D25"/>
    <mergeCell ref="C26:D26"/>
    <mergeCell ref="C28:D28"/>
    <mergeCell ref="C19:D19"/>
    <mergeCell ref="C20:D20"/>
    <mergeCell ref="C24:D24"/>
  </mergeCells>
  <printOptions horizontalCentered="1"/>
  <pageMargins left="0.31496062992125984" right="0.31496062992125984" top="0.74803149606299213" bottom="1.3385826771653544" header="0.31496062992125984" footer="0.9055118110236221"/>
  <pageSetup paperSize="9" firstPageNumber="4" orientation="portrait" useFirstPageNumber="1" r:id="rId1"/>
  <headerFooter>
    <oddFooter>&amp;R4&amp;C&amp;R4&amp;L9117A681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 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Олесь Піцур</cp:lastModifiedBy>
  <cp:lastPrinted>2020-09-01T06:35:57Z</cp:lastPrinted>
  <dcterms:created xsi:type="dcterms:W3CDTF">2004-04-20T14:33:35Z</dcterms:created>
  <dcterms:modified xsi:type="dcterms:W3CDTF">2021-10-06T11:34:37Z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2-азс_04806_2.2021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9117A681</vt:lpwstr>
  </property>
  <property fmtid="{D5CDD505-2E9C-101B-9397-08002B2CF9AE}" pid="9" name="Підрозділ">
    <vt:lpwstr>Закарпатський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31900332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C9307CFB</vt:lpwstr>
  </property>
  <property fmtid="{D5CDD505-2E9C-101B-9397-08002B2CF9AE}" pid="16" name="Версія БД">
    <vt:lpwstr>3.28.0.2652</vt:lpwstr>
  </property>
</Properties>
</file>