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<sst xmlns="http://schemas.openxmlformats.org/spreadsheetml/2006/main" count="167" uniqueCount="125">
  <si>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</si>
  <si>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</si>
  <si>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</si>
  <si>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</si>
  <si>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</si>
  <si>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</si>
  <si>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</si>
  <si>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</si>
  <si>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</si>
  <si>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</si>
  <si>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</si>
  <si>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</si>
  <si>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</si>
  <si>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</si>
  <si>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</si>
  <si>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</si>
  <si>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</si>
  <si>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</si>
  <si>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</si>
  <si>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</si>
  <si>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</si>
  <si>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</si>
  <si>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</si>
  <si>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</si>
  <si>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</si>
  <si>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</si>
  <si>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</si>
  <si>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</si>
  <si>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</si>
  <si>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</si>
  <si>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</si>
  <si>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</si>
  <si>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</si>
  <si>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</si>
  <si>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</si>
  <si>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</si>
  <si>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</si>
  <si>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</si>
  <si>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</si>
  <si>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</si>
  <si>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</si>
  <si>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</si>
  <si>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</si>
  <si>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</si>
  <si>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</si>
  <si>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</si>
  <si>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</si>
  <si>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</si>
  <si>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</si>
  <si>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</si>
  <si>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</si>
  <si>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</si>
  <si>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</si>
  <si>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</si>
  <si>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</si>
  <si>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</si>
  <si>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</si>
  <si>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</si>
  <si>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</si>
  <si>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</si>
  <si>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</si>
  <si>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</si>
  <si>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</si>
  <si>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</si>
  <si>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</si>
  <si>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</si>
  <si>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</si>
  <si>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</si>
  <si>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</si>
  <si>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</si>
  <si>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</si>
  <si>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</si>
  <si>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</si>
  <si>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</si>
  <si>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</si>
  <si>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</si>
  <si>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</si>
  <si>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</si>
  <si>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</si>
  <si>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</si>
  <si>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</si>
  <si>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</si>
  <si>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</si>
  <si>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</si>
  <si>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</si>
  <si>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</si>
  <si>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</si>
  <si>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</si>
  <si>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</si>
  <si>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</si>
  <si>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</si>
  <si>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</si>
  <si>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</si>
  <si>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</si>
  <si>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</si>
  <si>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</si>
  <si>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</si>
  <si>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</si>
  <si>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</si>
  <si>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</si>
  <si>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</si>
  <si>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</si>
  <si>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</si>
  <si>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</si>
  <si>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</si>
  <si>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</si>
  <si>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</si>
  <si>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</si>
  <si>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</si>
  <si>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</si>
  <si>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</si>
  <si>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</si>
  <si>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</si>
  <si>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</si>
  <si>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2019 рік</t>
  </si>
  <si>
    <t>Закарпатський апеляційний суд</t>
  </si>
  <si>
    <t>88000. м. Ужгород. вул. Довженка 7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</si>
  <si>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</si>
  <si>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</si>
  <si>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</si>
  <si>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Г.В. Фазикош</t>
  </si>
  <si>
    <t>Ю.І. Григорик</t>
  </si>
  <si>
    <t>(0312) 61-35-46</t>
  </si>
  <si>
    <t>y.grigorik@zka.court.gov.a</t>
  </si>
  <si>
    <t>20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</si>
</sst>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97" t="s">
        <v>114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4" t="s">
        <v>9</v>
      </c>
      <c r="C12" s="105"/>
      <c r="D12" s="106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94" t="s">
        <v>85</v>
      </c>
      <c r="C14" s="95"/>
      <c r="D14" s="96"/>
      <c r="E14" s="102" t="s">
        <v>48</v>
      </c>
      <c r="F14" s="23"/>
      <c r="G14" s="19"/>
    </row>
    <row r="15" spans="1:7" ht="12.75" customHeight="1">
      <c r="A15" s="29"/>
      <c r="B15" s="94"/>
      <c r="C15" s="95"/>
      <c r="D15" s="96"/>
      <c r="E15" s="102"/>
      <c r="G15" s="20" t="s">
        <v>11</v>
      </c>
    </row>
    <row r="16" spans="1:8" ht="12.75" customHeight="1">
      <c r="A16" s="29"/>
      <c r="B16" s="94"/>
      <c r="C16" s="95"/>
      <c r="D16" s="96"/>
      <c r="E16" s="102"/>
      <c r="F16" s="98" t="s">
        <v>12</v>
      </c>
      <c r="G16" s="98"/>
      <c r="H16" s="98"/>
    </row>
    <row r="17" spans="1:8" ht="12.75" customHeight="1">
      <c r="A17" s="29"/>
      <c r="B17" s="94"/>
      <c r="C17" s="95"/>
      <c r="D17" s="96"/>
      <c r="E17" s="102"/>
      <c r="F17" s="99" t="s">
        <v>95</v>
      </c>
      <c r="G17" s="100"/>
      <c r="H17" s="10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94"/>
      <c r="C19" s="95"/>
      <c r="D19" s="96"/>
      <c r="E19" s="102"/>
      <c r="F19" s="101"/>
      <c r="G19" s="101"/>
      <c r="H19" s="101"/>
    </row>
    <row r="20" spans="1:8" ht="12.75" customHeight="1">
      <c r="A20" s="29"/>
      <c r="B20" s="94"/>
      <c r="C20" s="95"/>
      <c r="D20" s="96"/>
      <c r="E20" s="102"/>
      <c r="F20" s="98"/>
      <c r="G20" s="98"/>
      <c r="H20" s="98"/>
    </row>
    <row r="21" spans="1:8" ht="12.75" customHeight="1">
      <c r="A21" s="29"/>
      <c r="B21" s="94"/>
      <c r="C21" s="95"/>
      <c r="D21" s="96"/>
      <c r="E21" s="102"/>
      <c r="F21" s="98"/>
      <c r="G21" s="98"/>
      <c r="H21" s="98"/>
    </row>
    <row r="22" spans="1:8" ht="12.75" customHeight="1">
      <c r="A22" s="29"/>
      <c r="B22" s="94"/>
      <c r="C22" s="95"/>
      <c r="D22" s="96"/>
      <c r="E22" s="10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17" t="s">
        <v>115</v>
      </c>
      <c r="E36" s="117"/>
      <c r="F36" s="117"/>
      <c r="G36" s="117"/>
      <c r="H36" s="11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5" t="s">
        <v>116</v>
      </c>
      <c r="E38" s="115"/>
      <c r="F38" s="115"/>
      <c r="G38" s="115"/>
      <c r="H38" s="116"/>
      <c r="I38" s="23"/>
    </row>
    <row r="39" spans="1:9" ht="12.75" customHeight="1">
      <c r="A39" s="29"/>
      <c r="B39" s="22"/>
      <c r="C39" s="23"/>
      <c r="D39" s="115"/>
      <c r="E39" s="115"/>
      <c r="F39" s="115"/>
      <c r="G39" s="115"/>
      <c r="H39" s="116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9"/>
      <c r="C43" s="120"/>
      <c r="D43" s="120"/>
      <c r="E43" s="120"/>
      <c r="F43" s="120"/>
      <c r="G43" s="120"/>
      <c r="H43" s="121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&amp;L181C515C&amp;C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630</v>
      </c>
      <c r="F5" s="74">
        <v>291</v>
      </c>
      <c r="G5" s="74">
        <v>196</v>
      </c>
      <c r="H5" s="86" t="s">
        <v>33</v>
      </c>
      <c r="I5" s="74">
        <v>434</v>
      </c>
      <c r="J5" s="74">
        <v>222</v>
      </c>
      <c r="K5" s="83">
        <f>E5-F5</f>
        <v>339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235</v>
      </c>
      <c r="F6" s="74">
        <v>184</v>
      </c>
      <c r="G6" s="74">
        <v>145</v>
      </c>
      <c r="H6" s="74">
        <v>49</v>
      </c>
      <c r="I6" s="74">
        <v>90</v>
      </c>
      <c r="J6" s="74">
        <v>17</v>
      </c>
      <c r="K6" s="83">
        <f>E6-F6</f>
        <v>51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635</v>
      </c>
      <c r="F7" s="74">
        <v>590</v>
      </c>
      <c r="G7" s="74">
        <v>569</v>
      </c>
      <c r="H7" s="74">
        <v>173</v>
      </c>
      <c r="I7" s="74">
        <v>66</v>
      </c>
      <c r="J7" s="74">
        <v>3</v>
      </c>
      <c r="K7" s="83">
        <f>E7-F7</f>
        <v>45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/>
      <c r="F8" s="74"/>
      <c r="G8" s="74"/>
      <c r="H8" s="74"/>
      <c r="I8" s="74"/>
      <c r="J8" s="74"/>
      <c r="K8" s="83">
        <f>E8-F8</f>
        <v>0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217</v>
      </c>
      <c r="F9" s="74">
        <v>217</v>
      </c>
      <c r="G9" s="74">
        <v>217</v>
      </c>
      <c r="H9" s="74">
        <v>196</v>
      </c>
      <c r="I9" s="74"/>
      <c r="J9" s="74"/>
      <c r="K9" s="83">
        <f>E9-F9</f>
        <v>0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4321</v>
      </c>
      <c r="F10" s="74">
        <v>4321</v>
      </c>
      <c r="G10" s="74">
        <v>4321</v>
      </c>
      <c r="H10" s="74">
        <v>4063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/>
      <c r="F11" s="74"/>
      <c r="G11" s="74"/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6038</v>
      </c>
      <c r="F14" s="75">
        <f>SUM(F5:F13)</f>
        <v>5603</v>
      </c>
      <c r="G14" s="75">
        <f>SUM(G5:G13)</f>
        <v>5448</v>
      </c>
      <c r="H14" s="75">
        <f>SUM(H5:H13)</f>
        <v>4481</v>
      </c>
      <c r="I14" s="75">
        <f>SUM(I5:I13)</f>
        <v>590</v>
      </c>
      <c r="J14" s="75">
        <f>SUM(J5:J13)</f>
        <v>242</v>
      </c>
      <c r="K14" s="83">
        <f>E14-F14</f>
        <v>435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/>
      <c r="F15" s="87"/>
      <c r="G15" s="87"/>
      <c r="H15" s="87"/>
      <c r="I15" s="87"/>
      <c r="J15" s="87"/>
      <c r="K15" s="83">
        <f>E15-F15</f>
        <v>0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/>
      <c r="F18" s="87"/>
      <c r="G18" s="87"/>
      <c r="H18" s="87"/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1761</v>
      </c>
      <c r="F19" s="76">
        <v>1069</v>
      </c>
      <c r="G19" s="76">
        <v>1097</v>
      </c>
      <c r="H19" s="76">
        <v>515</v>
      </c>
      <c r="I19" s="76">
        <v>664</v>
      </c>
      <c r="J19" s="76">
        <v>128</v>
      </c>
      <c r="K19" s="83">
        <f>E19-F19</f>
        <v>692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722</v>
      </c>
      <c r="F20" s="76">
        <v>527</v>
      </c>
      <c r="G20" s="76">
        <v>602</v>
      </c>
      <c r="H20" s="76">
        <v>272</v>
      </c>
      <c r="I20" s="76">
        <v>120</v>
      </c>
      <c r="J20" s="76">
        <v>6</v>
      </c>
      <c r="K20" s="83">
        <f>E20-F20</f>
        <v>195</v>
      </c>
    </row>
    <row r="21" spans="1:11" ht="18.75" customHeight="1">
      <c r="A21" s="161"/>
      <c r="B21" s="165"/>
      <c r="C21" s="10" t="s">
        <v>67</v>
      </c>
      <c r="D21" s="35">
        <v>17</v>
      </c>
      <c r="E21" s="76">
        <v>1</v>
      </c>
      <c r="F21" s="76">
        <v>1</v>
      </c>
      <c r="G21" s="76">
        <v>1</v>
      </c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7</v>
      </c>
      <c r="F22" s="76">
        <v>4</v>
      </c>
      <c r="G22" s="76">
        <v>4</v>
      </c>
      <c r="H22" s="76">
        <v>1</v>
      </c>
      <c r="I22" s="76">
        <v>3</v>
      </c>
      <c r="J22" s="74">
        <v>2</v>
      </c>
      <c r="K22" s="83">
        <f>E22-F22</f>
        <v>3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39</v>
      </c>
      <c r="F24" s="82">
        <v>39</v>
      </c>
      <c r="G24" s="82">
        <v>39</v>
      </c>
      <c r="H24" s="82"/>
      <c r="I24" s="82"/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6</v>
      </c>
      <c r="F25" s="76">
        <v>5</v>
      </c>
      <c r="G25" s="76">
        <v>6</v>
      </c>
      <c r="H25" s="76">
        <v>6</v>
      </c>
      <c r="I25" s="76"/>
      <c r="J25" s="74"/>
      <c r="K25" s="83">
        <f>E25-F25</f>
        <v>1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2536</v>
      </c>
      <c r="F26" s="77">
        <f>SUM(F15:F25)</f>
        <v>1645</v>
      </c>
      <c r="G26" s="77">
        <f>SUM(G15:G25)</f>
        <v>1749</v>
      </c>
      <c r="H26" s="77">
        <f>SUM(H15:H25)</f>
        <v>794</v>
      </c>
      <c r="I26" s="77">
        <f>SUM(I15:I25)</f>
        <v>787</v>
      </c>
      <c r="J26" s="77">
        <f>SUM(J15:J25)</f>
        <v>136</v>
      </c>
      <c r="K26" s="83">
        <f>E26-F26</f>
        <v>891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815</v>
      </c>
      <c r="F27" s="76">
        <v>575</v>
      </c>
      <c r="G27" s="76">
        <v>597</v>
      </c>
      <c r="H27" s="76">
        <v>258</v>
      </c>
      <c r="I27" s="76">
        <v>218</v>
      </c>
      <c r="J27" s="74">
        <v>29</v>
      </c>
      <c r="K27" s="83">
        <f>E27-F27</f>
        <v>240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48</v>
      </c>
      <c r="F28" s="80">
        <v>37</v>
      </c>
      <c r="G28" s="80">
        <v>34</v>
      </c>
      <c r="H28" s="81" t="s">
        <v>33</v>
      </c>
      <c r="I28" s="80">
        <v>14</v>
      </c>
      <c r="J28" s="74">
        <v>4</v>
      </c>
      <c r="K28" s="83">
        <f>E28-F28</f>
        <v>11</v>
      </c>
    </row>
    <row r="29" spans="1:11" ht="15.75" customHeight="1">
      <c r="A29" s="124" t="s">
        <v>108</v>
      </c>
      <c r="B29" s="125"/>
      <c r="C29" s="126"/>
      <c r="D29" s="35">
        <v>25</v>
      </c>
      <c r="E29" s="80"/>
      <c r="F29" s="80"/>
      <c r="G29" s="80"/>
      <c r="H29" s="81"/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9389</v>
      </c>
      <c r="F31" s="78">
        <f>F14+F26+F27+F29+F30</f>
        <v>7823</v>
      </c>
      <c r="G31" s="78">
        <f>G14+G26+G27+G29+G30</f>
        <v>7794</v>
      </c>
      <c r="H31" s="78">
        <f>H14+H26+H27+H29</f>
        <v>5533</v>
      </c>
      <c r="I31" s="78">
        <f>I14+I26+I27+I29+I30</f>
        <v>1595</v>
      </c>
      <c r="J31" s="78">
        <f>J14+J26+J27+J29+J30</f>
        <v>407</v>
      </c>
      <c r="K31" s="83">
        <f>E31-F31</f>
        <v>1566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&amp;L181C515C&amp;CФорма № 2-азс, Підрозділ: Закарпатський апеляційний суд,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52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66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783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64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60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479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42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4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>
        <v>2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122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>
        <v>239</v>
      </c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/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/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3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1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1027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6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2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446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225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395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262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108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10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1215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608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3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/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1058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18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242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225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33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25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14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5207</v>
      </c>
      <c r="F47" s="84">
        <v>226</v>
      </c>
      <c r="G47" s="84">
        <v>15</v>
      </c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600</v>
      </c>
      <c r="F48" s="84">
        <v>1096</v>
      </c>
      <c r="G48" s="84">
        <v>53</v>
      </c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288</v>
      </c>
      <c r="F49" s="84">
        <v>295</v>
      </c>
      <c r="G49" s="84">
        <v>14</v>
      </c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&amp;L181C515C&amp;CФорма № 2-азс, Підрозділ: Закарпатський апеляційний суд,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25.517241379310345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41.016949152542374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17.280813214739517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13.302752293577981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99.62929822318803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556.7142857142857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670.6428571428571</v>
      </c>
    </row>
    <row r="10" spans="1:4" ht="16.5" customHeight="1">
      <c r="A10" s="191" t="s">
        <v>29</v>
      </c>
      <c r="B10" s="193"/>
      <c r="C10" s="13">
        <v>8</v>
      </c>
      <c r="D10" s="85">
        <v>46</v>
      </c>
    </row>
    <row r="11" spans="1:4" ht="16.5" customHeight="1">
      <c r="A11" s="249" t="s">
        <v>42</v>
      </c>
      <c r="B11" s="249"/>
      <c r="C11" s="13">
        <v>9</v>
      </c>
      <c r="D11" s="85">
        <v>11</v>
      </c>
    </row>
    <row r="12" spans="1:4" ht="16.5" customHeight="1">
      <c r="A12" s="249" t="s">
        <v>43</v>
      </c>
      <c r="B12" s="249"/>
      <c r="C12" s="13">
        <v>10</v>
      </c>
      <c r="D12" s="85">
        <v>132</v>
      </c>
    </row>
    <row r="13" spans="1:4" ht="16.5" customHeight="1">
      <c r="A13" s="249" t="s">
        <v>45</v>
      </c>
      <c r="B13" s="249"/>
      <c r="C13" s="13">
        <v>11</v>
      </c>
      <c r="D13" s="85">
        <v>106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 t="s">
        <v>122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/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123</v>
      </c>
      <c r="D24" s="250"/>
    </row>
    <row r="26" spans="3:5" ht="12.75" customHeight="1">
      <c r="C26" s="251" t="s">
        <v>124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&amp;L181C515C&amp;CФорма № 2-азс, Підрозділ: Закарпатський апеляційний суд,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Юрій Григорик</cp:lastModifiedBy>
  <cp:lastPrinted>2017-03-25T12:31:38Z</cp:lastPrinted>
  <dcterms:created xsi:type="dcterms:W3CDTF">2004-04-20T14:33:35Z</dcterms:created>
  <dcterms:modified xsi:type="dcterms:W3CDTF">2020-02-28T07:10:53Z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181C515C</vt:lpwstr>
  </property>
  <property fmtid="{D5CDD505-2E9C-101B-9397-08002B2CF9AE}" pid="9" name="Підрозділ">
    <vt:lpwstr>Закарпатський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3.24.0.1578</vt:lpwstr>
  </property>
</Properties>
</file>