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10320" windowHeight="7215" tabRatio="770" firstSheet="5" activeTab="10"/>
  </bookViews>
  <sheets>
    <sheet name="Титульний лист Форма 21-1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відка" sheetId="7" r:id="rId7"/>
    <sheet name="Додаток 1 до Розділу 2" sheetId="8" r:id="rId8"/>
    <sheet name="Додаток 2 до розділу 2" sheetId="9" r:id="rId9"/>
    <sheet name="Додаток до розділу 3" sheetId="10" r:id="rId10"/>
    <sheet name="Додаток до розділу 4" sheetId="11" r:id="rId11"/>
  </sheets>
  <definedNames>
    <definedName name="_xlnm.Print_Titles" localSheetId="7">'Додаток 1 до Розділу 2'!$A:$B,'Додаток 1 до Розділу 2'!$4:$8</definedName>
    <definedName name="_xlnm.Print_Titles" localSheetId="8">'Додаток 2 до розділу 2'!$A:$B,'Додаток 2 до розділу 2'!$5:$9</definedName>
    <definedName name="_xlnm.Print_Titles" localSheetId="9">'Додаток до розділу 3'!$A:$B,'Додаток до розділу 3'!$2:$5</definedName>
    <definedName name="_xlnm.Print_Titles" localSheetId="10">'Додаток до розділу 4'!$A:$B,'Додаток до розділу 4'!$4:$5</definedName>
    <definedName name="_xlnm.Print_Titles" localSheetId="2">'Розділ 2'!$A:$C,'Розділ 2'!$3:$7</definedName>
    <definedName name="_xlnm.Print_Titles" localSheetId="4">'Розділ 4'!$3:$4</definedName>
    <definedName name="_xlnm.Print_Area" localSheetId="6">'Довідка'!$A$1:$E$29</definedName>
    <definedName name="_xlnm.Print_Area" localSheetId="7">'Додаток 1 до Розділу 2'!$A$1:$AP$28</definedName>
    <definedName name="_xlnm.Print_Area" localSheetId="8">'Додаток 2 до розділу 2'!$A$1:$AP$27</definedName>
    <definedName name="_xlnm.Print_Area" localSheetId="9">'Додаток до розділу 3'!$A$1:$J$27</definedName>
    <definedName name="_xlnm.Print_Area" localSheetId="10">'Додаток до розділу 4'!$A$1:$E$38</definedName>
    <definedName name="_xlnm.Print_Area" localSheetId="1">'Розділ 1'!$A$1:$X$24</definedName>
    <definedName name="_xlnm.Print_Area" localSheetId="3">'Розділ 3'!$A$1:$J$16</definedName>
    <definedName name="_xlnm.Print_Area" localSheetId="4">'Розділ 4'!$A$1:$E$41</definedName>
    <definedName name="_xlnm.Print_Area" localSheetId="0">'Титульний лист Форма 21-1'!$A$1:$H$50</definedName>
  </definedNames>
  <calcPr calcMode="manual" fullCalcOnLoad="1"/>
</workbook>
</file>

<file path=xl/sharedStrings.xml><?xml version="1.0" encoding="utf-8"?>
<sst xmlns="http://schemas.openxmlformats.org/spreadsheetml/2006/main" count="658" uniqueCount="354">
  <si>
    <t>Звітність</t>
  </si>
  <si>
    <t>ЗВІТ ПРО РОЗГЛЯД АПЕЛЯЦІЙНОЮ ІНСТАНЦІЄЮ</t>
  </si>
  <si>
    <t xml:space="preserve"> МАТЕРІАЛІВ КРИМІНАЛЬНОГО ПРОВАДЖЕННЯ</t>
  </si>
  <si>
    <t>(період)</t>
  </si>
  <si>
    <t>Подають</t>
  </si>
  <si>
    <t>Терміни подання</t>
  </si>
  <si>
    <t>Форма № 21-1</t>
  </si>
  <si>
    <t xml:space="preserve">періодичність (піврічна, річна) </t>
  </si>
  <si>
    <t>апеляційні суди областей, міст Києва та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</si>
  <si>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>Наказ Державної судової адміністрації України</t>
  </si>
  <si>
    <t>від 21.11.2012 № 158</t>
  </si>
  <si>
    <t>за погодженням з Держстатом України</t>
  </si>
  <si>
    <t>на 15-й день після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</si>
  <si>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</si>
  <si>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</si>
  <si>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на 40-й день після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</si>
  <si>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</si>
  <si>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</si>
  <si>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</si>
  <si>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</si>
  <si>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</si>
  <si>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</si>
  <si>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199-235</t>
  </si>
  <si>
    <t>236-254</t>
  </si>
  <si>
    <t xml:space="preserve">255-270 </t>
  </si>
  <si>
    <t xml:space="preserve">271-275  </t>
  </si>
  <si>
    <t xml:space="preserve">276-292 </t>
  </si>
  <si>
    <t>305-327</t>
  </si>
  <si>
    <t xml:space="preserve">305-320 </t>
  </si>
  <si>
    <t xml:space="preserve">328-337 </t>
  </si>
  <si>
    <t xml:space="preserve">338-360 </t>
  </si>
  <si>
    <t xml:space="preserve">361-363-1   </t>
  </si>
  <si>
    <t xml:space="preserve">364-370 </t>
  </si>
  <si>
    <t xml:space="preserve">368-370 </t>
  </si>
  <si>
    <t xml:space="preserve">371-400 </t>
  </si>
  <si>
    <t xml:space="preserve">402-435  </t>
  </si>
  <si>
    <t xml:space="preserve">436-447  </t>
  </si>
  <si>
    <t>Підготовка справи до апеляційного розгляду                                                                   (прийнято рішення)</t>
  </si>
  <si>
    <t>з інших питань</t>
  </si>
  <si>
    <t>Вироки</t>
  </si>
  <si>
    <t>Злочини у сфері охорони державної таємниці, недоторканності державних кордонів, забезпечення  призову та мобілізації</t>
  </si>
  <si>
    <t>Вироки змінено</t>
  </si>
  <si>
    <t>Найменування показника</t>
  </si>
  <si>
    <t>Злочини у сфері обігу наркотичних засобів, психотропних речовин, їх аналогів або прекурсорів та інші злочини проти здоров‘я населення (усього), у тому числі</t>
  </si>
  <si>
    <t>частково</t>
  </si>
  <si>
    <t>Злочини проти встановленого порядку несення військової служби (військові злочини)</t>
  </si>
  <si>
    <t>у справах про злочини, вчинені організованими групами</t>
  </si>
  <si>
    <t>Незаконне позбавлення волі або викрадення людини</t>
  </si>
  <si>
    <t>Злочини проти безпеки виробництва</t>
  </si>
  <si>
    <t>у справах щодо неповнолітніх</t>
  </si>
  <si>
    <t>№ з/п</t>
  </si>
  <si>
    <t>Злочини проти правосуддя</t>
  </si>
  <si>
    <t xml:space="preserve">з них щодо неповнолітніх </t>
  </si>
  <si>
    <t xml:space="preserve">Розбій </t>
  </si>
  <si>
    <t>Вироки залишено без змін</t>
  </si>
  <si>
    <t>із них на вироки на підставі угоди</t>
  </si>
  <si>
    <t xml:space="preserve">Відмовлено у відкритті провадження 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</si>
  <si>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</si>
  <si>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</si>
  <si>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</si>
  <si>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</si>
  <si>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</si>
  <si>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</si>
  <si>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</si>
  <si>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Закрито апеляційний розгляд справи або апеляційне провадження у зв’язку з відмовою від апеляційної скарги</t>
  </si>
  <si>
    <t>Надійшо кримінальних проваджень за апеляційними скаргами</t>
  </si>
  <si>
    <t>Залишок кримінальних проваджень на початок звітного періоду</t>
  </si>
  <si>
    <t>Розглянуто кримінальних проваджень</t>
  </si>
  <si>
    <t>Кількість осіб, звільнених з-під варти за результатами розгляду апеляційних скарг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</si>
  <si>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</si>
  <si>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</si>
  <si>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</si>
  <si>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</si>
  <si>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</si>
  <si>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</si>
  <si>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</si>
  <si>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</si>
  <si>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</si>
  <si>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</si>
  <si>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</si>
  <si>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</si>
  <si>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</si>
  <si>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</si>
  <si>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</si>
  <si>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</si>
  <si>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</si>
  <si>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</si>
  <si>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</si>
  <si>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</si>
  <si>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</si>
  <si>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</si>
  <si>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</si>
  <si>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</si>
  <si>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</si>
  <si>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</si>
  <si>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Ухвалу змінено</t>
  </si>
  <si>
    <t>відмову у наданні дозволу на затримання</t>
  </si>
  <si>
    <t>застосування запобіжного заходу у вигляді тримання під вартою</t>
  </si>
  <si>
    <t xml:space="preserve">відмову в застосуванні запобіжного заходу у вигляді тримання під вартою </t>
  </si>
  <si>
    <t>продовження строку тримання під вартою</t>
  </si>
  <si>
    <t>відмову в продовженні строку тримання під вартою</t>
  </si>
  <si>
    <t xml:space="preserve">застосування запобіжного заходу у вигляді домашнього арешту </t>
  </si>
  <si>
    <t>відмову в застосуванні запобіжного заходу у вигляді домашнього арешту</t>
  </si>
  <si>
    <t>продовження строку домашнього арешту</t>
  </si>
  <si>
    <t>відмову в продовженні строку домашнього арешту</t>
  </si>
  <si>
    <t>поміщення особи в приймальник-розподільник для дітей</t>
  </si>
  <si>
    <t>відмову в поміщенні особи в приймальник-розподільник для дітей</t>
  </si>
  <si>
    <t>продовження строку тримання особи в приймальнику-розподільнику для дітей</t>
  </si>
  <si>
    <t>відмову в продовженні строку тримання особи в приймальнику-розподільнику для дітей</t>
  </si>
  <si>
    <t>направлення особи до медичного закладу для проведення психіатричної експертизи</t>
  </si>
  <si>
    <t xml:space="preserve">відмову у направленні особи до медичного закладу для проведення психіатричної експертизи </t>
  </si>
  <si>
    <t>арешт майна</t>
  </si>
  <si>
    <t>відмову у арешті майна</t>
  </si>
  <si>
    <t xml:space="preserve">відсторонення від посади </t>
  </si>
  <si>
    <t>відмову у відстороненні від посади</t>
  </si>
  <si>
    <t>повернення скарги на рішення, дії чи бездіяльність слідчого, прокурора</t>
  </si>
  <si>
    <t xml:space="preserve">відмову у відкритті провадження по скарзі на рішення, дії чи бездіяльність слідчого, прокурора </t>
  </si>
  <si>
    <t>відмову у задоволенні скарги на постанову слідчого про закриття кримінального провадження</t>
  </si>
  <si>
    <t>відмову у задоволенні скарги на постанову прокурора про закриття кримінального провадження</t>
  </si>
  <si>
    <t>застосування тимчасового арешту</t>
  </si>
  <si>
    <t>відмову у застосуванні тимчасового арешту</t>
  </si>
  <si>
    <t>застосування екстрадиційного арешту</t>
  </si>
  <si>
    <t>відмову у застосуванні екстрадиційного арешту</t>
  </si>
  <si>
    <t>застосування запобіжного заходу, не пов’язаного із триманням під вартою, для забезпечення видачі особи на запит іноземної держави</t>
  </si>
  <si>
    <t>відмову у застосуванні запобіжного заходу, не пов’язаного із триманням під вартою, для забезпечення видачі особи на запит іноземної держави</t>
  </si>
  <si>
    <t>поміщення особи до психіатричного закладу в умовах, що виключають її небезпечну поведінку</t>
  </si>
  <si>
    <t>відмову у поміщенні особи до психіатричного закладу в умовах, що виключають її небезпечну поведінку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</si>
  <si>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</si>
  <si>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</si>
  <si>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</si>
  <si>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</si>
  <si>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</si>
  <si>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</si>
  <si>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 xml:space="preserve">109-114                                        </t>
  </si>
  <si>
    <t xml:space="preserve">115-145 </t>
  </si>
  <si>
    <t xml:space="preserve">146-151 </t>
  </si>
  <si>
    <t>152-156</t>
  </si>
  <si>
    <t xml:space="preserve">157-184 </t>
  </si>
  <si>
    <t>Злочини проти основ національної безпеки України</t>
  </si>
  <si>
    <t>Вироки скасовано</t>
  </si>
  <si>
    <t>(П.І.Б.)</t>
  </si>
  <si>
    <t>(підпис)</t>
  </si>
  <si>
    <t>у тому числі</t>
  </si>
  <si>
    <t>Умисне середньої тяжкості тілесне ушкодження</t>
  </si>
  <si>
    <t xml:space="preserve">  усього</t>
  </si>
  <si>
    <t>Злочини у сфері використання електронно-обчислювальних машин (комп’ютерів), систем та комп’ютерних мереж</t>
  </si>
  <si>
    <t>Хуліганство</t>
  </si>
  <si>
    <t xml:space="preserve">у тому числі у зв‘язку із </t>
  </si>
  <si>
    <t>В</t>
  </si>
  <si>
    <t>Крадіжка</t>
  </si>
  <si>
    <t>Злочини проти авторитету органів державної влади, органів місцевого самоврядування та об‘єднань громадян</t>
  </si>
  <si>
    <t>Злочини проти безпеки руху та експлуатації транспорту</t>
  </si>
  <si>
    <t>у справах про злочини середньої тяжкості</t>
  </si>
  <si>
    <t>у справах про злочини, вчинені злочинними організаціями</t>
  </si>
  <si>
    <t>Злочини проти громадської безпеки</t>
  </si>
  <si>
    <t>Злочини проти статевої свободи та статевої недоторканності особи</t>
  </si>
  <si>
    <t>Умисне вбивство</t>
  </si>
  <si>
    <t>Види злочинів</t>
  </si>
  <si>
    <t>повністю</t>
  </si>
  <si>
    <t>Злочини проти довкілля</t>
  </si>
  <si>
    <t>Одержання хабара</t>
  </si>
  <si>
    <t>у справах про злочини невеликої тяжкості</t>
  </si>
  <si>
    <t xml:space="preserve">у справах про тяжкі злочини </t>
  </si>
  <si>
    <t>Грабіж</t>
  </si>
  <si>
    <t>усього</t>
  </si>
  <si>
    <t>Злочини у сфері господарської діяльності</t>
  </si>
  <si>
    <t>у тому числі прокурора</t>
  </si>
  <si>
    <t>Злочини проти виборчих, трудових та інших особистих прав і свобод людини і громадянина</t>
  </si>
  <si>
    <t>у справах про особливо тяжкі злочини</t>
  </si>
  <si>
    <t>А</t>
  </si>
  <si>
    <t>Б</t>
  </si>
  <si>
    <t>Злочини проти миру, безпеки людства та міжнародного правопорядку</t>
  </si>
  <si>
    <t>Повернуто апеляційну скаргу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</si>
  <si>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</si>
  <si>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</si>
  <si>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</si>
  <si>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</si>
  <si>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 xml:space="preserve">Вироки скасовано 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</si>
  <si>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</si>
  <si>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</si>
  <si>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</si>
  <si>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</si>
  <si>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</si>
  <si>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</si>
  <si>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</si>
  <si>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</si>
  <si>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</si>
  <si>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</si>
  <si>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</si>
  <si>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</si>
  <si>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>Ухвали скасовано (із гр.4)</t>
  </si>
  <si>
    <t>Усього розгля-нуто               (сума граф 2-4)</t>
  </si>
  <si>
    <t>Ухвалу залишено без змін</t>
  </si>
  <si>
    <t xml:space="preserve">Усього          скасовано     ухвал     </t>
  </si>
  <si>
    <t xml:space="preserve">інші </t>
  </si>
  <si>
    <t xml:space="preserve">Інші </t>
  </si>
  <si>
    <t>у справах, порушених в порядку приватного обвинуваченння</t>
  </si>
  <si>
    <t>Усього розгля-нуто               (сума граф 2+3+7)</t>
  </si>
  <si>
    <t>із направленням  справи (із гр. 9)</t>
  </si>
  <si>
    <t>Підстави скасування вироку (із гр.7)</t>
  </si>
  <si>
    <t>Додаток до розділу 3. РЕЗУЛЬТАТИ ПЕРЕВІРКИ УХВАЛ ЗА  АПЕЛЯЦІЙНИМИ СКАРГАМИ  (ЗА  КІЛЬКІСТЮ  ОСІБ)  (в розрізі судів із рядка "Усього")</t>
  </si>
  <si>
    <t>Ухвали слідчих суддів</t>
  </si>
  <si>
    <t>Скасовано ухвалу і постановлено нову ухвалу</t>
  </si>
  <si>
    <t>Усього розглянуто               (сума граф 2-3)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</si>
  <si>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</si>
  <si>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</si>
  <si>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</si>
  <si>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</si>
  <si>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</si>
  <si>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відмову у тимчасовому доступі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</si>
  <si>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</si>
  <si>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</si>
  <si>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наслідки кримінального провадження за нововиявленими обставинами
Судове рішення за наслідками кримінального провадження за нововиявленими обставинами
</t>
  </si>
  <si>
    <t>Про наслідки кримінального провадження за нововиявленими обставинами</t>
  </si>
  <si>
    <t>Нововиявлені обставини</t>
  </si>
  <si>
    <t>Залишок нерозглянутих   заяв на початок звітного періоду</t>
  </si>
  <si>
    <t>Надійшло заяв у звітному періоді</t>
  </si>
  <si>
    <t>Повернуто заяв</t>
  </si>
  <si>
    <t>Результати розгляду заяв</t>
  </si>
  <si>
    <t>Залишок нерозглянутих заяв на кінець звітного періоду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</si>
  <si>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</si>
  <si>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</si>
  <si>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</si>
  <si>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</si>
  <si>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</si>
  <si>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 xml:space="preserve"> зловживання слідчого, прокурора, слідчого судді чи суду під час кримінального провадження</t>
  </si>
  <si>
    <t>скасування судового рішення, яке стало підставою для ухвалення вироку чи постановлення ухвали, що належить переглянути</t>
  </si>
  <si>
    <t xml:space="preserve"> визнання Конституційним Судом України неконституційності закону, іншого правового акта чи їх окремого положення, застосованого судом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</si>
  <si>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</si>
  <si>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УСЬОГО (сума рядків 1-5)</t>
  </si>
  <si>
    <t xml:space="preserve">Закрито провадження у зв'язку з відмовою від заяви </t>
  </si>
  <si>
    <t xml:space="preserve"> Розділ 5. Розгляд справ про перегляд судових рішень за нововиявленими обставинами</t>
  </si>
  <si>
    <t>Кількість</t>
  </si>
  <si>
    <t>з них щодо неповнолітніх</t>
  </si>
  <si>
    <t>у тому числі стосовно неповнолітніх осіб</t>
  </si>
  <si>
    <t>Скасовано вироків, розглянутих із застосуванням положень ст. 349 КПК (із гр.7 розділу 2)</t>
  </si>
  <si>
    <t>Кількість осіб, щодо яких скасовано вироки у кримінальних справах, розглянутих із застосуванням положень ст. 349 КПК  (із гр.7 розділу 2)</t>
  </si>
  <si>
    <t>понад 6 місяців до 1 року</t>
  </si>
  <si>
    <t>понад 1 рік до 2 років</t>
  </si>
  <si>
    <t>Кількість нероглянутих справ на кінець звітного періоду (без урахування зупинених)</t>
  </si>
  <si>
    <t>з них число вироків (з ряд.16)</t>
  </si>
  <si>
    <t>За апеляційними скаргами прокурорів</t>
  </si>
  <si>
    <t>скасовано</t>
  </si>
  <si>
    <t>змінено</t>
  </si>
  <si>
    <t>ухвал</t>
  </si>
  <si>
    <t>вироків</t>
  </si>
  <si>
    <t xml:space="preserve">Довідка </t>
  </si>
  <si>
    <t>Кількість ухвал про направлення кримінального провадження з одного суду до іншого в межах юрисдикції одного суду апеляційної інстанції (ст. 34 КПК)</t>
  </si>
  <si>
    <t>Кількість ухвал про надання дозволу на проведення негласної слідчої (розшукової) дії (ст.248 КПК)</t>
  </si>
  <si>
    <t>Кількість ухвал щодо виконання судового рішенння (п.4 ч.2 ст.539 КПК)</t>
  </si>
  <si>
    <t>Кількість справ, розглянутих в апеляційній інстанції з фіксуванням судового процесу технічними засобами</t>
  </si>
  <si>
    <t>Кількість справ, судове провадження у яких здійснювалось у режимі відеоконференції</t>
  </si>
  <si>
    <t>Найменування суду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</si>
  <si>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</si>
  <si>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</si>
  <si>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осіб</t>
  </si>
  <si>
    <t>Кількість кримінальних проваджень направлених з одного суду до іншого в межах юрисдикції різних апеляційних судів (з гр.16 розділу 1)</t>
  </si>
  <si>
    <t>Кількість кримінальних проваджень, повернутих місцевим судам з порушенням строків (ст. 423 КПК)</t>
  </si>
  <si>
    <t>Кількість кримінальних проваджень за апеляційними скаргами, надісланих місцевими судами з порушенням строків (ч.1 ст. 397 КПК)</t>
  </si>
  <si>
    <t>Кількість проваджень, у яких порушено термін підготовки справи до апеляційного розгляду (ч.1 ст.401 КПК)</t>
  </si>
  <si>
    <t>Кількість проваджень, у яких порушено термін розгляду апеляційної скарги на ухвалу слідчого судді (ч.2 ст.422 КПК)</t>
  </si>
  <si>
    <t>Кількість проваджень, у яких порушено термін розгляду заяви про перегляд судового рішення за нововиявленими обставинами  (ч.1 ст.466 КПК) (з гр. 5 розділу 5)</t>
  </si>
  <si>
    <t>УСЬОГО (сума рядків 1, 3, 14)</t>
  </si>
  <si>
    <t>у тому числі з перевірки вироків та ухвал  (із гр.16)</t>
  </si>
  <si>
    <t>у тому числі апеляційну скаргу задоволено (із гр.17)</t>
  </si>
  <si>
    <t>Зупинено провадження (з гр.19)</t>
  </si>
  <si>
    <t>Задоволено подання (клопотання)  про направлення кримінального провадження з одного суду до іншого в межах юрисдикції одного суду апеляційної інстанції (з рядка 18 довідки)</t>
  </si>
  <si>
    <t>у тому числі судове провадження здійснено за відсутності захисника, якщо його участь є обов'язковою (із гр. 14)</t>
  </si>
  <si>
    <t>Залишок кримі-нальних проваджень на кінець звітного періоду</t>
  </si>
  <si>
    <t>з них виправдувальних  (з графи 7)</t>
  </si>
  <si>
    <t>з них ухвалених на підставі угоди  (з графи 7)</t>
  </si>
  <si>
    <t>Розділ 1. КРИМІНАЛЬНЕ ПРОВАДЖЕННЯ ЩОДО ПЕРЕГЛЯДУ СУДОВИХ РІШЕНЬ ЗА АПЕЛЯЦІЙНИМИ СКАРГАМИ</t>
  </si>
  <si>
    <t xml:space="preserve">у тому числі </t>
  </si>
  <si>
    <t>захворювання підсудного</t>
  </si>
  <si>
    <t>ухилення обвинуваченого від суду</t>
  </si>
  <si>
    <t>РОЗДІЛ 2. РЕЗУЛЬТАТИ АПЕЛЯЦІЙНОГО РОЗГЛЯДУ ЗА СКАРГАМИ НА ВИРОКИ (ЗА КІЛЬКІСТЮ ОСІБ)</t>
  </si>
  <si>
    <t>РОЗДІЛ 3. РЕЗУЛЬТАТИ АПЕЛЯЦІЙНОГО РОЗГЛЯДУ ЗА СКАРГАМИ НА УХВАЛИ (ЗА КІЛЬКІСТЮ ОСІБ)</t>
  </si>
  <si>
    <t>Злочини у сфері обігу наркотичних засобів, психотропних речовин, їх аналогів або прекурсорів та інші злочини проти здоров‘я населення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</si>
  <si>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</si>
  <si>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</si>
  <si>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</si>
  <si>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>Хабарництво, з них</t>
  </si>
  <si>
    <t>Усього розглянуто               (сума граф 2-4)</t>
  </si>
  <si>
    <t>УСЬОГО  (сума рядків 1-10)</t>
  </si>
  <si>
    <t xml:space="preserve">із постановленням нової ухвали, скасувавши ухвалу суду першої  інстанції </t>
  </si>
  <si>
    <t>Розділ 4. РЕЗУЛЬТАТИ ПЕРЕВІРКИ УХВАЛ  СЛІДЧИХ СУДДІВ ЗА АПЕЛЯЦІЙНИМИ СКАРГАМИ  (ЗА  КІЛЬКІСТЮ  ОСІБ)</t>
  </si>
  <si>
    <t xml:space="preserve">передання особи на піклування опікунам, близьким родичам, членам сім'ї з обов’язковим лікарським наглядом </t>
  </si>
  <si>
    <t xml:space="preserve">відмову у переданні особи на піклування опікунам, близьким родичам, членам сім'ї з обов’язковим лікарським наглядом </t>
  </si>
  <si>
    <t>УСЬОГО  (сума рідків 1-36)</t>
  </si>
  <si>
    <t>УСЬОГО</t>
  </si>
  <si>
    <t xml:space="preserve">Додаток до розділу 4.   РОЗГЛЯД АПЕЛЯЦІЙНИХ СКАРГ НА УХВАЛИ  СЛІДЧИХ СУДДІВ (ЗА  КІЛЬКІСТЮ  ОСІБ) </t>
  </si>
  <si>
    <t>(в розрізі судів із рядка "Усього")</t>
  </si>
  <si>
    <t xml:space="preserve">Додаток 1 до розділу 2. РЕЗУЛЬТАТИ АПЕЛЯЦІЙНОГО РОЗГЛЯДУ ЗА СКАРГАМИ НА ВИРОКИ (ЗА КІЛЬКІСТЮ ОСІБ) </t>
  </si>
  <si>
    <t>Додаток 2 до розділу 2. РЕЗУЛЬТАТИ АПЕЛЯЦІЙНОГО РОЗГЛЯДУ ЗА СКАРГАМИ НА ВИРОКИ (ЗА КІЛЬКІСТЮ ОСІБ)</t>
  </si>
  <si>
    <t xml:space="preserve"> (в розрізі судів із рядка "у справах щодо неповнолітніх")</t>
  </si>
  <si>
    <t>Автономна Республіка Крим</t>
  </si>
  <si>
    <t>Алуштинський міський суд Автономної Республіки Крим</t>
  </si>
  <si>
    <t>Інші суди</t>
  </si>
  <si>
    <t>Усього по регіону</t>
  </si>
  <si>
    <t/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</si>
  <si>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</si>
  <si>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</si>
  <si>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</si>
  <si>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</si>
  <si>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</si>
  <si>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</si>
  <si>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</si>
  <si>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</si>
  <si>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</si>
  <si>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</si>
  <si>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</si>
  <si>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</si>
  <si>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</si>
  <si>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</si>
  <si>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101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</si>
  <si>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</si>
  <si>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</si>
  <si>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</si>
  <si>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</si>
  <si>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</si>
  <si>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</si>
  <si>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</si>
  <si>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</si>
  <si>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</si>
  <si>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</si>
  <si>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</si>
  <si>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</si>
  <si>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</si>
  <si>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Усього розглянуто (сума граф 2+3+7)</t>
  </si>
  <si>
    <t>із направленням справи (із гр. 9)</t>
  </si>
  <si>
    <t>Керівник:</t>
  </si>
  <si>
    <t>Виконавець:</t>
  </si>
  <si>
    <t>Телефон:</t>
  </si>
  <si>
    <t>Факс:</t>
  </si>
  <si>
    <t>Електронна пошта:</t>
  </si>
  <si>
    <t>2016 рік</t>
  </si>
  <si>
    <t>Апеляційний суд Закарпатської області</t>
  </si>
  <si>
    <t>88000. Закарпатська область.м. Ужгород</t>
  </si>
  <si>
    <t>вул. Довженка</t>
  </si>
  <si>
    <t>Ухвали про (сума рядків 4-13):</t>
  </si>
  <si>
    <t>Злочини проти життя та здоров’я особи (усього), у тому числі</t>
  </si>
  <si>
    <t>Злочини проти волі, честі та гідності особи (усього), у тому числі</t>
  </si>
  <si>
    <t>Злочини проти власності (усього), у тому числі</t>
  </si>
  <si>
    <t xml:space="preserve">185-198                                  </t>
  </si>
  <si>
    <t>Злочини проти громадського порядку та моральності (усього), у тому числі</t>
  </si>
  <si>
    <t xml:space="preserve">293-304   </t>
  </si>
  <si>
    <t>Злочини у сфері службової діяльності (усього), у тому числі</t>
  </si>
  <si>
    <t>УСЬОГО (сума рядків 1, 2, 5, 7, 8, 9, 13, 14, 15, 16, 17, 18, 20, 22, 23, 24, 25, 28, 29, 30)</t>
  </si>
  <si>
    <t xml:space="preserve">Г.М. Гошовський </t>
  </si>
  <si>
    <t>І.І. Габані</t>
  </si>
  <si>
    <t>(0312) 61-35-46</t>
  </si>
  <si>
    <t>(0312) 61-53-83</t>
  </si>
  <si>
    <t>i.gabani@zka.court.gov.ua</t>
  </si>
  <si>
    <t>10 січня 2017 року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</si>
</sst>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&quot;р.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8.5"/>
      <color indexed="12"/>
      <name val="Arial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u val="single"/>
      <sz val="8.5"/>
      <color indexed="36"/>
      <name val="Arial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sz val="9"/>
      <name val="Arial"/>
      <family val="2"/>
    </font>
    <font>
      <i/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8"/>
      <color theme="1"/>
      <name val="Tahoma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3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5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4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2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4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23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49" fillId="36" borderId="1" applyNumberFormat="0" applyAlignment="0" applyProtection="0"/>
    <xf numFmtId="0" fontId="50" fillId="37" borderId="2" applyNumberFormat="0" applyAlignment="0" applyProtection="0"/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16" fillId="0" borderId="3" applyNumberFormat="0" applyFill="0" applyAlignment="0" applyProtection="0"/>
    <xf numFmtId="0" fontId="36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3" fillId="39" borderId="1" applyNumberFormat="0" applyAlignment="0" applyProtection="0"/>
    <xf numFmtId="0" fontId="54" fillId="0" borderId="6" applyNumberFormat="0" applyFill="0" applyAlignment="0" applyProtection="0"/>
    <xf numFmtId="0" fontId="55" fillId="40" borderId="0" applyNumberFormat="0" applyBorder="0" applyAlignment="0" applyProtection="0"/>
    <xf numFmtId="0" fontId="0" fillId="41" borderId="7" applyNumberFormat="0" applyFont="0" applyAlignment="0" applyProtection="0"/>
    <xf numFmtId="0" fontId="56" fillId="36" borderId="8" applyNumberFormat="0" applyAlignment="0" applyProtection="0"/>
    <xf numFmtId="0" fontId="7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47" fillId="42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43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53" fillId="39" borderId="1" applyNumberFormat="0" applyAlignment="0" applyProtection="0"/>
    <xf numFmtId="0" fontId="56" fillId="44" borderId="8" applyNumberFormat="0" applyAlignment="0" applyProtection="0"/>
    <xf numFmtId="0" fontId="49" fillId="44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4" applyNumberFormat="0" applyFill="0" applyAlignment="0" applyProtection="0"/>
    <xf numFmtId="0" fontId="61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50" fillId="37" borderId="2" applyNumberFormat="0" applyAlignment="0" applyProtection="0"/>
    <xf numFmtId="0" fontId="62" fillId="0" borderId="0" applyNumberFormat="0" applyFill="0" applyBorder="0" applyAlignment="0" applyProtection="0"/>
    <xf numFmtId="0" fontId="55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8" fillId="35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1" borderId="7" applyNumberFormat="0" applyFont="0" applyAlignment="0" applyProtection="0"/>
    <xf numFmtId="9" fontId="0" fillId="0" borderId="0" applyFont="0" applyFill="0" applyBorder="0" applyAlignment="0" applyProtection="0"/>
    <xf numFmtId="0" fontId="54" fillId="0" borderId="6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8" borderId="0" applyNumberFormat="0" applyBorder="0" applyAlignment="0" applyProtection="0"/>
  </cellStyleXfs>
  <cellXfs count="362"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49" fontId="2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/>
    </xf>
    <xf numFmtId="0" fontId="10" fillId="0" borderId="16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14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6" xfId="94" applyNumberFormat="1" applyFont="1" applyFill="1" applyBorder="1" applyAlignment="1" applyProtection="1">
      <alignment horizontal="left" vertical="center" wrapText="1"/>
      <protection/>
    </xf>
    <xf numFmtId="0" fontId="27" fillId="0" borderId="18" xfId="94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2" fillId="0" borderId="19" xfId="98" applyFont="1" applyFill="1" applyBorder="1" applyAlignment="1">
      <alignment horizontal="center" vertical="center" wrapText="1"/>
      <protection/>
    </xf>
    <xf numFmtId="0" fontId="2" fillId="0" borderId="13" xfId="98" applyFont="1" applyFill="1" applyBorder="1" applyAlignment="1">
      <alignment horizontal="center" vertical="center" wrapText="1"/>
      <protection/>
    </xf>
    <xf numFmtId="0" fontId="4" fillId="0" borderId="13" xfId="98" applyFont="1" applyFill="1" applyBorder="1" applyAlignment="1">
      <alignment horizontal="center" wrapText="1"/>
      <protection/>
    </xf>
    <xf numFmtId="0" fontId="2" fillId="0" borderId="16" xfId="98" applyFont="1" applyFill="1" applyBorder="1" applyAlignment="1">
      <alignment horizontal="left" vertical="top" wrapText="1"/>
      <protection/>
    </xf>
    <xf numFmtId="0" fontId="2" fillId="0" borderId="16" xfId="98" applyFont="1" applyFill="1" applyBorder="1" applyAlignment="1">
      <alignment horizontal="justify" vertical="top" wrapText="1"/>
      <protection/>
    </xf>
    <xf numFmtId="0" fontId="2" fillId="0" borderId="16" xfId="98" applyFont="1" applyFill="1" applyBorder="1" applyAlignment="1">
      <alignment horizontal="left" vertical="center" wrapText="1"/>
      <protection/>
    </xf>
    <xf numFmtId="0" fontId="9" fillId="0" borderId="16" xfId="98" applyFont="1" applyFill="1" applyBorder="1" applyAlignment="1">
      <alignment vertical="center" wrapText="1"/>
      <protection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1" fillId="0" borderId="13" xfId="0" applyFont="1" applyBorder="1" applyAlignment="1">
      <alignment horizontal="center" wrapText="1"/>
    </xf>
    <xf numFmtId="0" fontId="9" fillId="0" borderId="13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49" fontId="4" fillId="0" borderId="13" xfId="94" applyNumberFormat="1" applyFont="1" applyBorder="1" applyAlignment="1" applyProtection="1">
      <alignment horizontal="center" vertical="center" wrapText="1"/>
      <protection/>
    </xf>
    <xf numFmtId="0" fontId="2" fillId="0" borderId="13" xfId="94" applyFont="1" applyBorder="1" applyAlignment="1" applyProtection="1">
      <alignment horizontal="left" vertical="center" wrapText="1"/>
      <protection/>
    </xf>
    <xf numFmtId="49" fontId="11" fillId="0" borderId="13" xfId="94" applyNumberFormat="1" applyFont="1" applyBorder="1" applyAlignment="1" applyProtection="1">
      <alignment horizontal="center" vertical="center" wrapText="1"/>
      <protection/>
    </xf>
    <xf numFmtId="0" fontId="9" fillId="0" borderId="13" xfId="94" applyFont="1" applyBorder="1" applyAlignment="1" applyProtection="1">
      <alignment horizontal="center" vertical="center" wrapText="1"/>
      <protection/>
    </xf>
    <xf numFmtId="0" fontId="24" fillId="0" borderId="13" xfId="94" applyFont="1" applyBorder="1">
      <alignment/>
      <protection/>
    </xf>
    <xf numFmtId="0" fontId="9" fillId="0" borderId="13" xfId="94" applyFont="1" applyBorder="1" applyAlignment="1" applyProtection="1">
      <alignment horizontal="left"/>
      <protection locked="0"/>
    </xf>
    <xf numFmtId="0" fontId="0" fillId="0" borderId="0" xfId="94">
      <alignment/>
      <protection/>
    </xf>
    <xf numFmtId="0" fontId="24" fillId="0" borderId="0" xfId="94" applyFont="1">
      <alignment/>
      <protection/>
    </xf>
    <xf numFmtId="0" fontId="0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9" fillId="0" borderId="23" xfId="0" applyNumberFormat="1" applyFont="1" applyFill="1" applyBorder="1" applyAlignment="1" applyProtection="1">
      <alignment horizontal="center"/>
      <protection/>
    </xf>
    <xf numFmtId="0" fontId="22" fillId="0" borderId="22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22" xfId="96" applyNumberFormat="1" applyFont="1" applyFill="1" applyBorder="1" applyAlignment="1" applyProtection="1">
      <alignment/>
      <protection/>
    </xf>
    <xf numFmtId="0" fontId="22" fillId="0" borderId="0" xfId="96" applyNumberFormat="1" applyFont="1" applyFill="1" applyBorder="1" applyAlignment="1" applyProtection="1">
      <alignment horizontal="center"/>
      <protection/>
    </xf>
    <xf numFmtId="0" fontId="0" fillId="0" borderId="0" xfId="96" applyFont="1">
      <alignment/>
      <protection/>
    </xf>
    <xf numFmtId="0" fontId="3" fillId="0" borderId="22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wrapText="1"/>
      <protection/>
    </xf>
    <xf numFmtId="0" fontId="3" fillId="0" borderId="23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0" fontId="9" fillId="0" borderId="25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 wrapText="1"/>
    </xf>
    <xf numFmtId="0" fontId="22" fillId="0" borderId="0" xfId="0" applyFont="1" applyAlignment="1">
      <alignment horizontal="left"/>
    </xf>
    <xf numFmtId="49" fontId="4" fillId="0" borderId="13" xfId="94" applyNumberFormat="1" applyFont="1" applyFill="1" applyBorder="1" applyAlignment="1" applyProtection="1">
      <alignment horizontal="center" vertical="center" wrapText="1"/>
      <protection/>
    </xf>
    <xf numFmtId="0" fontId="2" fillId="0" borderId="13" xfId="94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94" applyFill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49" fontId="11" fillId="0" borderId="13" xfId="94" applyNumberFormat="1" applyFont="1" applyFill="1" applyBorder="1" applyAlignment="1" applyProtection="1">
      <alignment horizontal="center" vertical="center" wrapText="1"/>
      <protection/>
    </xf>
    <xf numFmtId="0" fontId="9" fillId="0" borderId="13" xfId="94" applyFont="1" applyFill="1" applyBorder="1" applyAlignment="1" applyProtection="1">
      <alignment horizontal="center" vertical="center" wrapText="1"/>
      <protection/>
    </xf>
    <xf numFmtId="0" fontId="24" fillId="0" borderId="13" xfId="94" applyFont="1" applyFill="1" applyBorder="1">
      <alignment/>
      <protection/>
    </xf>
    <xf numFmtId="0" fontId="9" fillId="0" borderId="13" xfId="94" applyFont="1" applyFill="1" applyBorder="1" applyAlignment="1" applyProtection="1">
      <alignment horizontal="left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0" xfId="94" applyFont="1" applyFill="1">
      <alignment/>
      <protection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15" fillId="0" borderId="0" xfId="0" applyFont="1" applyBorder="1" applyAlignment="1">
      <alignment wrapText="1"/>
    </xf>
    <xf numFmtId="0" fontId="0" fillId="0" borderId="0" xfId="94" applyFont="1" applyFill="1">
      <alignment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" fontId="0" fillId="0" borderId="0" xfId="0" applyNumberFormat="1" applyFont="1" applyFill="1" applyAlignment="1">
      <alignment/>
    </xf>
    <xf numFmtId="0" fontId="64" fillId="0" borderId="0" xfId="0" applyFont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3" xfId="0" applyFill="1" applyBorder="1" applyAlignment="1">
      <alignment/>
    </xf>
    <xf numFmtId="0" fontId="2" fillId="0" borderId="14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2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49" fontId="18" fillId="0" borderId="25" xfId="0" applyNumberFormat="1" applyFont="1" applyBorder="1" applyAlignment="1">
      <alignment horizontal="center" vertical="top"/>
    </xf>
    <xf numFmtId="0" fontId="15" fillId="0" borderId="0" xfId="0" applyFont="1" applyBorder="1" applyAlignment="1">
      <alignment horizontal="center" vertical="center"/>
    </xf>
    <xf numFmtId="3" fontId="3" fillId="0" borderId="13" xfId="0" applyNumberFormat="1" applyFont="1" applyBorder="1" applyAlignment="1" applyProtection="1">
      <alignment horizontal="right" vertical="center" wrapText="1"/>
      <protection locked="0"/>
    </xf>
    <xf numFmtId="3" fontId="3" fillId="0" borderId="13" xfId="0" applyNumberFormat="1" applyFont="1" applyBorder="1" applyAlignment="1" applyProtection="1">
      <alignment horizontal="right" vertical="center" wrapText="1"/>
      <protection locked="0"/>
    </xf>
    <xf numFmtId="3" fontId="0" fillId="0" borderId="13" xfId="94" applyNumberFormat="1" applyBorder="1" applyAlignment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3" xfId="0" applyNumberFormat="1" applyFont="1" applyBorder="1" applyAlignment="1" applyProtection="1">
      <alignment horizontal="right" vertical="center" wrapText="1"/>
      <protection locked="0"/>
    </xf>
    <xf numFmtId="3" fontId="3" fillId="0" borderId="13" xfId="94" applyNumberFormat="1" applyFont="1" applyFill="1" applyBorder="1" applyAlignment="1">
      <alignment horizontal="right"/>
      <protection/>
    </xf>
    <xf numFmtId="3" fontId="10" fillId="0" borderId="13" xfId="94" applyNumberFormat="1" applyFont="1" applyFill="1" applyBorder="1" applyAlignment="1">
      <alignment horizontal="right"/>
      <protection/>
    </xf>
    <xf numFmtId="3" fontId="10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3" xfId="0" applyNumberFormat="1" applyFont="1" applyBorder="1" applyAlignment="1">
      <alignment horizontal="right" wrapText="1"/>
    </xf>
    <xf numFmtId="3" fontId="2" fillId="0" borderId="13" xfId="98" applyNumberFormat="1" applyFont="1" applyFill="1" applyBorder="1" applyAlignment="1">
      <alignment horizontal="right" vertical="center" wrapText="1"/>
      <protection/>
    </xf>
    <xf numFmtId="3" fontId="9" fillId="0" borderId="13" xfId="98" applyNumberFormat="1" applyFont="1" applyFill="1" applyBorder="1" applyAlignment="1">
      <alignment horizontal="right" vertical="center" wrapText="1"/>
      <protection/>
    </xf>
    <xf numFmtId="3" fontId="4" fillId="0" borderId="1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10" fillId="0" borderId="13" xfId="0" applyNumberFormat="1" applyFont="1" applyFill="1" applyBorder="1" applyAlignment="1">
      <alignment horizontal="right" vertical="center" wrapText="1"/>
    </xf>
    <xf numFmtId="3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Border="1" applyAlignment="1">
      <alignment horizontal="right" vertical="center" wrapText="1"/>
    </xf>
    <xf numFmtId="0" fontId="65" fillId="0" borderId="0" xfId="0" applyFont="1" applyFill="1" applyBorder="1" applyAlignment="1">
      <alignment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wrapText="1"/>
      <protection/>
    </xf>
    <xf numFmtId="0" fontId="2" fillId="0" borderId="22" xfId="96" applyNumberFormat="1" applyFont="1" applyFill="1" applyBorder="1" applyAlignment="1" applyProtection="1">
      <alignment horizontal="center"/>
      <protection/>
    </xf>
    <xf numFmtId="0" fontId="2" fillId="0" borderId="0" xfId="96" applyNumberFormat="1" applyFont="1" applyFill="1" applyBorder="1" applyAlignment="1" applyProtection="1">
      <alignment horizontal="center"/>
      <protection/>
    </xf>
    <xf numFmtId="0" fontId="2" fillId="0" borderId="22" xfId="95" applyFont="1" applyBorder="1" applyAlignment="1">
      <alignment horizontal="center"/>
      <protection/>
    </xf>
    <xf numFmtId="0" fontId="2" fillId="0" borderId="0" xfId="95" applyFont="1" applyBorder="1" applyAlignment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27" xfId="0" applyNumberFormat="1" applyFont="1" applyFill="1" applyBorder="1" applyAlignment="1" applyProtection="1">
      <alignment horizontal="center"/>
      <protection/>
    </xf>
    <xf numFmtId="0" fontId="9" fillId="0" borderId="18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23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9" fillId="0" borderId="14" xfId="98" applyFont="1" applyFill="1" applyBorder="1" applyAlignment="1">
      <alignment horizontal="center" vertical="center" wrapText="1"/>
      <protection/>
    </xf>
    <xf numFmtId="0" fontId="9" fillId="0" borderId="23" xfId="98" applyFont="1" applyFill="1" applyBorder="1" applyAlignment="1">
      <alignment horizontal="center" vertical="center" wrapText="1"/>
      <protection/>
    </xf>
    <xf numFmtId="0" fontId="9" fillId="0" borderId="15" xfId="98" applyFont="1" applyFill="1" applyBorder="1" applyAlignment="1">
      <alignment horizontal="center" vertical="center" wrapText="1"/>
      <protection/>
    </xf>
    <xf numFmtId="0" fontId="9" fillId="0" borderId="16" xfId="98" applyFont="1" applyFill="1" applyBorder="1" applyAlignment="1">
      <alignment horizontal="center" vertical="center" wrapText="1"/>
      <protection/>
    </xf>
    <xf numFmtId="0" fontId="9" fillId="0" borderId="27" xfId="98" applyFont="1" applyFill="1" applyBorder="1" applyAlignment="1">
      <alignment horizontal="center" vertical="center" wrapText="1"/>
      <protection/>
    </xf>
    <xf numFmtId="0" fontId="9" fillId="0" borderId="18" xfId="98" applyFont="1" applyFill="1" applyBorder="1" applyAlignment="1">
      <alignment horizontal="center" vertical="center" wrapText="1"/>
      <protection/>
    </xf>
    <xf numFmtId="0" fontId="9" fillId="0" borderId="14" xfId="98" applyFont="1" applyFill="1" applyBorder="1" applyAlignment="1">
      <alignment horizontal="center" vertical="center" textRotation="90" wrapText="1"/>
      <protection/>
    </xf>
    <xf numFmtId="0" fontId="9" fillId="0" borderId="23" xfId="98" applyFont="1" applyFill="1" applyBorder="1" applyAlignment="1">
      <alignment horizontal="center" vertical="center" textRotation="90" wrapText="1"/>
      <protection/>
    </xf>
    <xf numFmtId="0" fontId="9" fillId="0" borderId="15" xfId="98" applyFont="1" applyFill="1" applyBorder="1" applyAlignment="1">
      <alignment horizontal="center" vertical="center" textRotation="90" wrapText="1"/>
      <protection/>
    </xf>
    <xf numFmtId="0" fontId="2" fillId="0" borderId="16" xfId="98" applyFont="1" applyFill="1" applyBorder="1" applyAlignment="1">
      <alignment horizontal="center" vertical="center" wrapText="1"/>
      <protection/>
    </xf>
    <xf numFmtId="0" fontId="2" fillId="0" borderId="27" xfId="98" applyFont="1" applyFill="1" applyBorder="1" applyAlignment="1">
      <alignment horizontal="center" vertical="center" wrapText="1"/>
      <protection/>
    </xf>
    <xf numFmtId="0" fontId="2" fillId="0" borderId="18" xfId="98" applyFont="1" applyFill="1" applyBorder="1" applyAlignment="1">
      <alignment horizontal="center" vertical="center" wrapText="1"/>
      <protection/>
    </xf>
    <xf numFmtId="0" fontId="15" fillId="0" borderId="0" xfId="98" applyFont="1" applyFill="1" applyAlignment="1">
      <alignment horizontal="left" wrapText="1"/>
      <protection/>
    </xf>
    <xf numFmtId="0" fontId="2" fillId="0" borderId="14" xfId="98" applyFont="1" applyFill="1" applyBorder="1" applyAlignment="1">
      <alignment horizontal="center" vertical="center" textRotation="90" wrapText="1"/>
      <protection/>
    </xf>
    <xf numFmtId="0" fontId="2" fillId="0" borderId="23" xfId="98" applyFont="1" applyFill="1" applyBorder="1" applyAlignment="1">
      <alignment horizontal="center" vertical="center" textRotation="90" wrapText="1"/>
      <protection/>
    </xf>
    <xf numFmtId="0" fontId="2" fillId="0" borderId="19" xfId="98" applyFont="1" applyFill="1" applyBorder="1" applyAlignment="1">
      <alignment horizontal="center" vertical="center" wrapText="1"/>
      <protection/>
    </xf>
    <xf numFmtId="0" fontId="2" fillId="0" borderId="22" xfId="98" applyFont="1" applyFill="1" applyBorder="1" applyAlignment="1">
      <alignment horizontal="center" vertical="center" wrapText="1"/>
      <protection/>
    </xf>
    <xf numFmtId="0" fontId="2" fillId="0" borderId="17" xfId="98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27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27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 applyProtection="1">
      <alignment horizontal="left" vertical="center"/>
      <protection/>
    </xf>
    <xf numFmtId="0" fontId="9" fillId="0" borderId="2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center" wrapText="1"/>
    </xf>
    <xf numFmtId="49" fontId="21" fillId="0" borderId="20" xfId="0" applyNumberFormat="1" applyFont="1" applyBorder="1" applyAlignment="1">
      <alignment horizontal="left" vertical="center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3" xfId="96"/>
    <cellStyle name="Обычный 4" xfId="97"/>
    <cellStyle name="Обычный_31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115" zoomScaleNormal="115" zoomScaleSheetLayoutView="130" workbookViewId="0" topLeftCell="C4">
      <selection activeCell="A1" sqref="A1:H49"/>
    </sheetView>
  </sheetViews>
  <sheetFormatPr defaultColWidth="9.140625" defaultRowHeight="12.75"/>
  <cols>
    <col min="1" max="1" width="1.1484375" style="95" customWidth="1"/>
    <col min="2" max="2" width="15.421875" style="95" customWidth="1"/>
    <col min="3" max="3" width="2.7109375" style="95" customWidth="1"/>
    <col min="4" max="4" width="18.8515625" style="95" customWidth="1"/>
    <col min="5" max="5" width="15.57421875" style="95" customWidth="1"/>
    <col min="6" max="6" width="14.8515625" style="95" customWidth="1"/>
    <col min="7" max="7" width="11.00390625" style="95" customWidth="1"/>
    <col min="8" max="8" width="15.57421875" style="95" customWidth="1"/>
    <col min="9" max="16384" width="9.140625" style="95" customWidth="1"/>
  </cols>
  <sheetData>
    <row r="1" ht="12.75" customHeight="1">
      <c r="E1" s="96" t="s">
        <v>0</v>
      </c>
    </row>
    <row r="3" spans="2:8" ht="18.75" customHeight="1">
      <c r="B3" s="208" t="s">
        <v>1</v>
      </c>
      <c r="C3" s="208"/>
      <c r="D3" s="208"/>
      <c r="E3" s="208"/>
      <c r="F3" s="208"/>
      <c r="G3" s="208"/>
      <c r="H3" s="208"/>
    </row>
    <row r="4" spans="2:8" ht="18.75" customHeight="1">
      <c r="B4" s="208" t="s">
        <v>2</v>
      </c>
      <c r="C4" s="208"/>
      <c r="D4" s="208"/>
      <c r="E4" s="208"/>
      <c r="F4" s="208"/>
      <c r="G4" s="208"/>
      <c r="H4" s="208"/>
    </row>
    <row r="5" spans="2:8" ht="18.75" customHeight="1">
      <c r="B5" s="208"/>
      <c r="C5" s="208"/>
      <c r="D5" s="208"/>
      <c r="E5" s="208"/>
      <c r="F5" s="208"/>
      <c r="G5" s="208"/>
      <c r="H5" s="208"/>
    </row>
    <row r="6" spans="2:8" ht="18.75" customHeight="1">
      <c r="B6" s="97"/>
      <c r="C6" s="97"/>
      <c r="D6" s="212" t="s">
        <v>335</v>
      </c>
      <c r="E6" s="212"/>
      <c r="F6" s="212"/>
      <c r="G6" s="97"/>
      <c r="H6" s="97"/>
    </row>
    <row r="7" ht="12.75">
      <c r="E7" s="99" t="s">
        <v>3</v>
      </c>
    </row>
    <row r="8" spans="4:8" ht="18.75" customHeight="1">
      <c r="D8" s="98"/>
      <c r="F8" s="97"/>
      <c r="G8" s="97"/>
      <c r="H8" s="97"/>
    </row>
    <row r="9" spans="4:8" ht="12.75" customHeight="1">
      <c r="D9" s="98"/>
      <c r="F9" s="97"/>
      <c r="G9" s="97"/>
      <c r="H9" s="97"/>
    </row>
    <row r="10" spans="4:8" ht="15.75" customHeight="1">
      <c r="D10" s="98"/>
      <c r="F10" s="97"/>
      <c r="G10" s="97"/>
      <c r="H10" s="97"/>
    </row>
    <row r="11" spans="4:8" ht="14.25" customHeight="1">
      <c r="D11" s="98"/>
      <c r="F11" s="97"/>
      <c r="G11" s="97"/>
      <c r="H11" s="97"/>
    </row>
    <row r="12" spans="5:8" ht="12.75" customHeight="1">
      <c r="E12" s="99"/>
      <c r="F12" s="100"/>
      <c r="G12" s="100"/>
      <c r="H12" s="100"/>
    </row>
    <row r="13" spans="5:8" ht="12.75" customHeight="1">
      <c r="E13" s="99"/>
      <c r="F13" s="100"/>
      <c r="G13" s="100"/>
      <c r="H13" s="100"/>
    </row>
    <row r="14" spans="2:5" ht="12.75" customHeight="1">
      <c r="B14" s="101"/>
      <c r="C14" s="101"/>
      <c r="D14" s="101"/>
      <c r="E14" s="101"/>
    </row>
    <row r="15" spans="1:7" ht="12.75" customHeight="1">
      <c r="A15" s="102"/>
      <c r="B15" s="209" t="s">
        <v>4</v>
      </c>
      <c r="C15" s="210"/>
      <c r="D15" s="211"/>
      <c r="E15" s="103" t="s">
        <v>5</v>
      </c>
      <c r="F15" s="104"/>
      <c r="G15" s="96" t="s">
        <v>6</v>
      </c>
    </row>
    <row r="16" spans="1:7" ht="12.75" customHeight="1">
      <c r="A16" s="102"/>
      <c r="B16" s="105"/>
      <c r="C16" s="96"/>
      <c r="D16" s="106"/>
      <c r="E16" s="107"/>
      <c r="F16" s="104"/>
      <c r="G16" s="96"/>
    </row>
    <row r="17" spans="1:8" ht="12.75" customHeight="1">
      <c r="A17" s="102"/>
      <c r="B17" s="108"/>
      <c r="C17" s="109"/>
      <c r="D17" s="102"/>
      <c r="E17" s="110"/>
      <c r="F17" s="111"/>
      <c r="G17" s="112" t="s">
        <v>7</v>
      </c>
      <c r="H17" s="113"/>
    </row>
    <row r="18" spans="1:8" ht="15.75" customHeight="1">
      <c r="A18" s="102"/>
      <c r="B18" s="199" t="s">
        <v>8</v>
      </c>
      <c r="C18" s="200"/>
      <c r="D18" s="201"/>
      <c r="E18" s="117"/>
      <c r="F18" s="202" t="s">
        <v>9</v>
      </c>
      <c r="G18" s="203"/>
      <c r="H18" s="203"/>
    </row>
    <row r="19" spans="1:8" ht="14.25" customHeight="1">
      <c r="A19" s="102"/>
      <c r="B19" s="199"/>
      <c r="C19" s="200"/>
      <c r="D19" s="201"/>
      <c r="E19" s="117"/>
      <c r="F19" s="204" t="s">
        <v>10</v>
      </c>
      <c r="G19" s="205"/>
      <c r="H19" s="205"/>
    </row>
    <row r="20" spans="1:8" ht="15.75" customHeight="1">
      <c r="A20" s="102"/>
      <c r="B20" s="199"/>
      <c r="C20" s="200"/>
      <c r="D20" s="201"/>
      <c r="E20" s="117"/>
      <c r="F20" s="206" t="s">
        <v>11</v>
      </c>
      <c r="G20" s="207"/>
      <c r="H20" s="207"/>
    </row>
    <row r="21" spans="1:7" ht="13.5" customHeight="1">
      <c r="A21" s="102"/>
      <c r="B21" s="199"/>
      <c r="C21" s="200"/>
      <c r="D21" s="201"/>
      <c r="E21" s="117" t="s">
        <v>12</v>
      </c>
      <c r="F21" s="104"/>
      <c r="G21" s="119"/>
    </row>
    <row r="22" spans="1:7" ht="12.75" customHeight="1">
      <c r="A22" s="102"/>
      <c r="B22" s="199"/>
      <c r="C22" s="200"/>
      <c r="D22" s="201"/>
      <c r="E22" s="120" t="s">
        <v>13</v>
      </c>
      <c r="F22" s="104"/>
      <c r="G22" s="119"/>
    </row>
    <row r="23" spans="1:7" ht="12.75" customHeight="1">
      <c r="A23" s="102"/>
      <c r="B23" s="114"/>
      <c r="C23" s="115"/>
      <c r="D23" s="116"/>
      <c r="E23" s="117"/>
      <c r="F23" s="104"/>
      <c r="G23" s="119"/>
    </row>
    <row r="24" spans="1:7" ht="12.75" customHeight="1">
      <c r="A24" s="102"/>
      <c r="B24" s="121"/>
      <c r="C24" s="122"/>
      <c r="D24" s="102"/>
      <c r="E24" s="110"/>
      <c r="F24" s="104"/>
      <c r="G24" s="118"/>
    </row>
    <row r="25" spans="1:8" ht="12.75" customHeight="1">
      <c r="A25" s="102"/>
      <c r="B25" s="199" t="s">
        <v>14</v>
      </c>
      <c r="C25" s="200"/>
      <c r="D25" s="201"/>
      <c r="E25" s="123" t="s">
        <v>15</v>
      </c>
      <c r="F25" s="124"/>
      <c r="G25" s="125"/>
      <c r="H25" s="125"/>
    </row>
    <row r="26" spans="1:7" ht="12.75" customHeight="1">
      <c r="A26" s="102"/>
      <c r="B26" s="199"/>
      <c r="C26" s="200"/>
      <c r="D26" s="201"/>
      <c r="E26" s="123" t="s">
        <v>16</v>
      </c>
      <c r="F26" s="104"/>
      <c r="G26" s="118"/>
    </row>
    <row r="27" spans="1:8" ht="12.75" customHeight="1">
      <c r="A27" s="102"/>
      <c r="B27" s="104"/>
      <c r="C27" s="100"/>
      <c r="D27" s="102"/>
      <c r="E27" s="120"/>
      <c r="F27" s="124"/>
      <c r="G27" s="125"/>
      <c r="H27" s="125"/>
    </row>
    <row r="28" spans="1:7" ht="12.75" customHeight="1">
      <c r="A28" s="102"/>
      <c r="B28" s="104"/>
      <c r="C28" s="100"/>
      <c r="D28" s="102"/>
      <c r="E28" s="120"/>
      <c r="F28" s="104"/>
      <c r="G28" s="118"/>
    </row>
    <row r="29" spans="1:6" ht="12.75" customHeight="1">
      <c r="A29" s="102"/>
      <c r="B29" s="126"/>
      <c r="C29" s="101"/>
      <c r="D29" s="127"/>
      <c r="E29" s="128"/>
      <c r="F29" s="104"/>
    </row>
    <row r="30" spans="2:5" ht="12.75" customHeight="1">
      <c r="B30" s="129"/>
      <c r="C30" s="129"/>
      <c r="D30" s="129"/>
      <c r="E30" s="129"/>
    </row>
    <row r="31" spans="2:5" ht="12" customHeight="1">
      <c r="B31" s="100"/>
      <c r="C31" s="100"/>
      <c r="D31" s="100"/>
      <c r="E31" s="100"/>
    </row>
    <row r="32" spans="2:5" ht="12.75" customHeight="1" hidden="1">
      <c r="B32" s="100"/>
      <c r="C32" s="100"/>
      <c r="D32" s="100"/>
      <c r="E32" s="100"/>
    </row>
    <row r="33" spans="2:5" ht="12.75" customHeight="1">
      <c r="B33" s="100"/>
      <c r="C33" s="100"/>
      <c r="D33" s="100"/>
      <c r="E33" s="100"/>
    </row>
    <row r="34" spans="2:5" ht="6" customHeight="1">
      <c r="B34" s="100"/>
      <c r="C34" s="100"/>
      <c r="D34" s="100"/>
      <c r="E34" s="100"/>
    </row>
    <row r="35" spans="2:5" ht="12.75" customHeight="1" hidden="1">
      <c r="B35" s="100"/>
      <c r="C35" s="100"/>
      <c r="D35" s="100"/>
      <c r="E35" s="100"/>
    </row>
    <row r="37" spans="2:8" ht="12.75" customHeight="1">
      <c r="B37" s="101"/>
      <c r="C37" s="101"/>
      <c r="D37" s="101"/>
      <c r="E37" s="101"/>
      <c r="F37" s="101"/>
      <c r="G37" s="101"/>
      <c r="H37" s="101"/>
    </row>
    <row r="38" spans="1:9" ht="12.75" customHeight="1">
      <c r="A38" s="102"/>
      <c r="B38" s="130" t="s">
        <v>17</v>
      </c>
      <c r="C38" s="131"/>
      <c r="D38" s="129"/>
      <c r="E38" s="129"/>
      <c r="F38" s="129"/>
      <c r="G38" s="129"/>
      <c r="H38" s="132"/>
      <c r="I38" s="100"/>
    </row>
    <row r="39" spans="1:9" ht="12.75" customHeight="1">
      <c r="A39" s="102"/>
      <c r="B39" s="104"/>
      <c r="C39" s="100"/>
      <c r="D39" s="100"/>
      <c r="E39" s="100"/>
      <c r="F39" s="100"/>
      <c r="G39" s="100"/>
      <c r="H39" s="102"/>
      <c r="I39" s="100"/>
    </row>
    <row r="40" spans="1:9" ht="12.75" customHeight="1">
      <c r="A40" s="102"/>
      <c r="B40" s="219" t="s">
        <v>18</v>
      </c>
      <c r="C40" s="220"/>
      <c r="D40" s="214" t="s">
        <v>336</v>
      </c>
      <c r="E40" s="214"/>
      <c r="F40" s="214"/>
      <c r="G40" s="214"/>
      <c r="H40" s="215"/>
      <c r="I40" s="100"/>
    </row>
    <row r="41" spans="1:9" ht="12.75" customHeight="1">
      <c r="A41" s="102"/>
      <c r="B41" s="104"/>
      <c r="C41" s="100"/>
      <c r="D41" s="129"/>
      <c r="E41" s="129"/>
      <c r="F41" s="129"/>
      <c r="G41" s="129"/>
      <c r="H41" s="132"/>
      <c r="I41" s="100"/>
    </row>
    <row r="42" spans="1:9" ht="12.75" customHeight="1">
      <c r="A42" s="102"/>
      <c r="B42" s="124" t="s">
        <v>19</v>
      </c>
      <c r="C42" s="125"/>
      <c r="D42" s="221" t="s">
        <v>337</v>
      </c>
      <c r="E42" s="214"/>
      <c r="F42" s="214"/>
      <c r="G42" s="214"/>
      <c r="H42" s="215"/>
      <c r="I42" s="100"/>
    </row>
    <row r="43" spans="1:9" ht="12.75" customHeight="1">
      <c r="A43" s="102"/>
      <c r="B43" s="104"/>
      <c r="C43" s="100"/>
      <c r="D43" s="100"/>
      <c r="E43" s="100"/>
      <c r="F43" s="100"/>
      <c r="G43" s="100"/>
      <c r="H43" s="102"/>
      <c r="I43" s="100"/>
    </row>
    <row r="44" spans="1:8" ht="12.75" customHeight="1">
      <c r="A44" s="102"/>
      <c r="B44" s="222" t="s">
        <v>338</v>
      </c>
      <c r="C44" s="223"/>
      <c r="D44" s="223"/>
      <c r="E44" s="223"/>
      <c r="F44" s="223"/>
      <c r="G44" s="223"/>
      <c r="H44" s="224"/>
    </row>
    <row r="45" spans="1:8" ht="12.75" customHeight="1">
      <c r="A45" s="102"/>
      <c r="B45" s="216" t="s">
        <v>20</v>
      </c>
      <c r="C45" s="217"/>
      <c r="D45" s="217"/>
      <c r="E45" s="217"/>
      <c r="F45" s="217"/>
      <c r="G45" s="217"/>
      <c r="H45" s="218"/>
    </row>
    <row r="46" spans="1:9" ht="12.75" customHeight="1">
      <c r="A46" s="102"/>
      <c r="B46" s="104"/>
      <c r="C46" s="100"/>
      <c r="D46" s="100"/>
      <c r="E46" s="100"/>
      <c r="F46" s="100"/>
      <c r="G46" s="100"/>
      <c r="H46" s="102"/>
      <c r="I46" s="100"/>
    </row>
    <row r="47" spans="1:9" ht="12.75" customHeight="1">
      <c r="A47" s="102"/>
      <c r="B47" s="213">
        <v>7</v>
      </c>
      <c r="C47" s="214"/>
      <c r="D47" s="214"/>
      <c r="E47" s="214"/>
      <c r="F47" s="214"/>
      <c r="G47" s="214"/>
      <c r="H47" s="215"/>
      <c r="I47" s="100"/>
    </row>
    <row r="48" spans="1:9" ht="12.75" customHeight="1">
      <c r="A48" s="102"/>
      <c r="B48" s="216" t="s">
        <v>21</v>
      </c>
      <c r="C48" s="217"/>
      <c r="D48" s="217"/>
      <c r="E48" s="217"/>
      <c r="F48" s="217"/>
      <c r="G48" s="217"/>
      <c r="H48" s="218"/>
      <c r="I48" s="100"/>
    </row>
    <row r="49" spans="1:9" ht="12.75" customHeight="1">
      <c r="A49" s="102"/>
      <c r="B49" s="126"/>
      <c r="C49" s="101"/>
      <c r="D49" s="101"/>
      <c r="E49" s="101"/>
      <c r="F49" s="101"/>
      <c r="G49" s="101"/>
      <c r="H49" s="127"/>
      <c r="I49" s="100"/>
    </row>
    <row r="50" spans="2:8" ht="12.75" customHeight="1">
      <c r="B50" s="129"/>
      <c r="C50" s="129"/>
      <c r="D50" s="129"/>
      <c r="E50" s="129"/>
      <c r="F50" s="129"/>
      <c r="G50" s="129"/>
      <c r="H50" s="129"/>
    </row>
  </sheetData>
  <sheetProtection/>
  <mergeCells count="17">
    <mergeCell ref="B47:H47"/>
    <mergeCell ref="B48:H48"/>
    <mergeCell ref="B25:D26"/>
    <mergeCell ref="B40:C40"/>
    <mergeCell ref="D40:H40"/>
    <mergeCell ref="D42:H42"/>
    <mergeCell ref="B44:H44"/>
    <mergeCell ref="B45:H45"/>
    <mergeCell ref="B18:D22"/>
    <mergeCell ref="F18:H18"/>
    <mergeCell ref="F19:H19"/>
    <mergeCell ref="F20:H20"/>
    <mergeCell ref="B3:H3"/>
    <mergeCell ref="B4:H4"/>
    <mergeCell ref="B5:H5"/>
    <mergeCell ref="B15:D15"/>
    <mergeCell ref="D6:F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&amp;LCA0977B0&amp;C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756"/>
  <sheetViews>
    <sheetView zoomScaleSheetLayoutView="100" zoomScalePageLayoutView="0" workbookViewId="0" topLeftCell="A1">
      <selection activeCell="A1" sqref="A1:K25"/>
    </sheetView>
  </sheetViews>
  <sheetFormatPr defaultColWidth="9.421875" defaultRowHeight="12.75"/>
  <cols>
    <col min="1" max="1" width="4.7109375" style="72" customWidth="1"/>
    <col min="2" max="2" width="39.00390625" style="72" customWidth="1"/>
    <col min="3" max="3" width="8.7109375" style="72" customWidth="1"/>
    <col min="4" max="4" width="9.421875" style="72" customWidth="1"/>
    <col min="5" max="5" width="13.28125" style="72" customWidth="1"/>
    <col min="6" max="7" width="11.421875" style="72" customWidth="1"/>
    <col min="8" max="8" width="12.8515625" style="72" customWidth="1"/>
    <col min="9" max="9" width="10.28125" style="72" customWidth="1"/>
    <col min="10" max="16384" width="9.421875" style="72" customWidth="1"/>
  </cols>
  <sheetData>
    <row r="1" spans="1:10" ht="37.5" customHeight="1">
      <c r="A1" s="359" t="s">
        <v>200</v>
      </c>
      <c r="B1" s="359"/>
      <c r="C1" s="359"/>
      <c r="D1" s="359"/>
      <c r="E1" s="359"/>
      <c r="F1" s="359"/>
      <c r="G1" s="359"/>
      <c r="H1" s="359"/>
      <c r="I1" s="359"/>
      <c r="J1" s="153"/>
    </row>
    <row r="2" spans="1:10" ht="12.75">
      <c r="A2" s="285" t="s">
        <v>50</v>
      </c>
      <c r="B2" s="286" t="s">
        <v>252</v>
      </c>
      <c r="C2" s="253" t="s">
        <v>191</v>
      </c>
      <c r="D2" s="253" t="s">
        <v>192</v>
      </c>
      <c r="E2" s="253" t="s">
        <v>95</v>
      </c>
      <c r="F2" s="253" t="s">
        <v>193</v>
      </c>
      <c r="G2" s="261" t="s">
        <v>190</v>
      </c>
      <c r="H2" s="261"/>
      <c r="I2" s="261"/>
      <c r="J2" s="261"/>
    </row>
    <row r="3" spans="1:10" ht="48" customHeight="1">
      <c r="A3" s="285"/>
      <c r="B3" s="287"/>
      <c r="C3" s="254"/>
      <c r="D3" s="254"/>
      <c r="E3" s="254"/>
      <c r="F3" s="254"/>
      <c r="G3" s="253" t="s">
        <v>76</v>
      </c>
      <c r="H3" s="253" t="s">
        <v>94</v>
      </c>
      <c r="I3" s="256" t="s">
        <v>284</v>
      </c>
      <c r="J3" s="283"/>
    </row>
    <row r="4" spans="1:10" ht="18" customHeight="1">
      <c r="A4" s="285"/>
      <c r="B4" s="288"/>
      <c r="C4" s="255"/>
      <c r="D4" s="255"/>
      <c r="E4" s="255"/>
      <c r="F4" s="255"/>
      <c r="G4" s="255"/>
      <c r="H4" s="255"/>
      <c r="I4" s="70" t="s">
        <v>158</v>
      </c>
      <c r="J4" s="70" t="s">
        <v>44</v>
      </c>
    </row>
    <row r="5" spans="1:15" ht="12.75">
      <c r="A5" s="17" t="s">
        <v>169</v>
      </c>
      <c r="B5" s="17" t="s">
        <v>170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96"/>
      <c r="L5" s="196"/>
      <c r="M5" s="196"/>
      <c r="N5" s="196"/>
      <c r="O5" s="196"/>
    </row>
    <row r="6" spans="1:15" ht="12.75" customHeight="1" hidden="1">
      <c r="A6" s="143"/>
      <c r="B6" s="144" t="s">
        <v>295</v>
      </c>
      <c r="C6" s="137"/>
      <c r="D6" s="138"/>
      <c r="E6" s="138"/>
      <c r="F6" s="138"/>
      <c r="G6" s="138"/>
      <c r="H6" s="138"/>
      <c r="I6" s="138"/>
      <c r="J6" s="138"/>
      <c r="K6" s="196"/>
      <c r="L6" s="196"/>
      <c r="M6" s="196"/>
      <c r="N6" s="196"/>
      <c r="O6" s="196"/>
    </row>
    <row r="7" spans="1:15" ht="12.75" customHeight="1" hidden="1">
      <c r="A7" s="145" t="s">
        <v>314</v>
      </c>
      <c r="B7" s="146" t="s">
        <v>296</v>
      </c>
      <c r="C7" s="198">
        <f>D7+E7+F7</f>
        <v>0</v>
      </c>
      <c r="D7" s="182"/>
      <c r="E7" s="182"/>
      <c r="F7" s="182"/>
      <c r="G7" s="182"/>
      <c r="H7" s="182"/>
      <c r="I7" s="182"/>
      <c r="J7" s="182"/>
      <c r="K7" s="196"/>
      <c r="L7" s="196"/>
      <c r="M7" s="196"/>
      <c r="N7" s="196"/>
      <c r="O7" s="196"/>
    </row>
    <row r="8" spans="1:15" s="139" customFormat="1" ht="12.75" customHeight="1">
      <c r="A8" s="147" t="s">
        <v>299</v>
      </c>
      <c r="B8" s="148" t="s">
        <v>300</v>
      </c>
      <c r="C8" s="137"/>
      <c r="D8" s="182"/>
      <c r="E8" s="182"/>
      <c r="F8" s="182"/>
      <c r="G8" s="182"/>
      <c r="H8" s="182"/>
      <c r="I8" s="182"/>
      <c r="J8" s="182"/>
      <c r="K8" s="196"/>
      <c r="L8" s="196"/>
      <c r="M8" s="196"/>
      <c r="N8" s="196"/>
      <c r="O8" s="196"/>
    </row>
    <row r="9" spans="1:15" s="139" customFormat="1" ht="12.75" customHeight="1">
      <c r="A9" s="135" t="s">
        <v>315</v>
      </c>
      <c r="B9" s="136" t="s">
        <v>301</v>
      </c>
      <c r="C9" s="198">
        <f aca="true" t="shared" si="0" ref="C9:C23">D9+E9+F9</f>
        <v>9</v>
      </c>
      <c r="D9" s="182">
        <v>8</v>
      </c>
      <c r="E9" s="182"/>
      <c r="F9" s="182">
        <v>1</v>
      </c>
      <c r="G9" s="182">
        <v>1</v>
      </c>
      <c r="H9" s="182"/>
      <c r="I9" s="182"/>
      <c r="J9" s="182"/>
      <c r="K9" s="196"/>
      <c r="L9" s="196"/>
      <c r="M9" s="196"/>
      <c r="N9" s="196"/>
      <c r="O9" s="196"/>
    </row>
    <row r="10" spans="1:15" s="139" customFormat="1" ht="12.75" customHeight="1">
      <c r="A10" s="135" t="s">
        <v>316</v>
      </c>
      <c r="B10" s="136" t="s">
        <v>302</v>
      </c>
      <c r="C10" s="198">
        <f t="shared" si="0"/>
        <v>0</v>
      </c>
      <c r="D10" s="182"/>
      <c r="E10" s="182"/>
      <c r="F10" s="182"/>
      <c r="G10" s="182"/>
      <c r="H10" s="182"/>
      <c r="I10" s="182"/>
      <c r="J10" s="182"/>
      <c r="K10" s="196"/>
      <c r="L10" s="196"/>
      <c r="M10" s="196"/>
      <c r="N10" s="196"/>
      <c r="O10" s="196"/>
    </row>
    <row r="11" spans="1:15" s="139" customFormat="1" ht="12.75" customHeight="1">
      <c r="A11" s="135" t="s">
        <v>317</v>
      </c>
      <c r="B11" s="136" t="s">
        <v>303</v>
      </c>
      <c r="C11" s="198">
        <f t="shared" si="0"/>
        <v>15</v>
      </c>
      <c r="D11" s="182">
        <v>10</v>
      </c>
      <c r="E11" s="182"/>
      <c r="F11" s="182">
        <v>5</v>
      </c>
      <c r="G11" s="182">
        <v>4</v>
      </c>
      <c r="H11" s="182"/>
      <c r="I11" s="182">
        <v>1</v>
      </c>
      <c r="J11" s="182"/>
      <c r="K11" s="196"/>
      <c r="L11" s="196"/>
      <c r="M11" s="196"/>
      <c r="N11" s="196"/>
      <c r="O11" s="196"/>
    </row>
    <row r="12" spans="1:15" s="139" customFormat="1" ht="12.75" customHeight="1">
      <c r="A12" s="135" t="s">
        <v>318</v>
      </c>
      <c r="B12" s="136" t="s">
        <v>304</v>
      </c>
      <c r="C12" s="198">
        <f t="shared" si="0"/>
        <v>4</v>
      </c>
      <c r="D12" s="182">
        <v>2</v>
      </c>
      <c r="E12" s="182"/>
      <c r="F12" s="182">
        <v>2</v>
      </c>
      <c r="G12" s="182">
        <v>2</v>
      </c>
      <c r="H12" s="182"/>
      <c r="I12" s="182"/>
      <c r="J12" s="182"/>
      <c r="K12" s="196"/>
      <c r="L12" s="196"/>
      <c r="M12" s="196"/>
      <c r="N12" s="196"/>
      <c r="O12" s="196"/>
    </row>
    <row r="13" spans="1:15" s="139" customFormat="1" ht="12.75" customHeight="1">
      <c r="A13" s="135" t="s">
        <v>319</v>
      </c>
      <c r="B13" s="136" t="s">
        <v>305</v>
      </c>
      <c r="C13" s="198">
        <f t="shared" si="0"/>
        <v>16</v>
      </c>
      <c r="D13" s="182">
        <v>7</v>
      </c>
      <c r="E13" s="182">
        <v>1</v>
      </c>
      <c r="F13" s="182">
        <v>8</v>
      </c>
      <c r="G13" s="182">
        <v>8</v>
      </c>
      <c r="H13" s="182"/>
      <c r="I13" s="182"/>
      <c r="J13" s="182"/>
      <c r="K13" s="196"/>
      <c r="L13" s="196"/>
      <c r="M13" s="196"/>
      <c r="N13" s="196"/>
      <c r="O13" s="196"/>
    </row>
    <row r="14" spans="1:15" s="139" customFormat="1" ht="12.75" customHeight="1">
      <c r="A14" s="135" t="s">
        <v>320</v>
      </c>
      <c r="B14" s="136" t="s">
        <v>306</v>
      </c>
      <c r="C14" s="198">
        <f t="shared" si="0"/>
        <v>0</v>
      </c>
      <c r="D14" s="182"/>
      <c r="E14" s="182"/>
      <c r="F14" s="182"/>
      <c r="G14" s="182"/>
      <c r="H14" s="182"/>
      <c r="I14" s="182"/>
      <c r="J14" s="182"/>
      <c r="K14" s="196"/>
      <c r="L14" s="196"/>
      <c r="M14" s="196"/>
      <c r="N14" s="196"/>
      <c r="O14" s="196"/>
    </row>
    <row r="15" spans="1:15" s="139" customFormat="1" ht="12.75" customHeight="1">
      <c r="A15" s="135" t="s">
        <v>321</v>
      </c>
      <c r="B15" s="136" t="s">
        <v>307</v>
      </c>
      <c r="C15" s="198">
        <f t="shared" si="0"/>
        <v>38</v>
      </c>
      <c r="D15" s="182">
        <v>21</v>
      </c>
      <c r="E15" s="182"/>
      <c r="F15" s="182">
        <v>17</v>
      </c>
      <c r="G15" s="182">
        <v>16</v>
      </c>
      <c r="H15" s="182"/>
      <c r="I15" s="182">
        <v>1</v>
      </c>
      <c r="J15" s="182"/>
      <c r="K15" s="196"/>
      <c r="L15" s="196"/>
      <c r="M15" s="196"/>
      <c r="N15" s="196"/>
      <c r="O15" s="196"/>
    </row>
    <row r="16" spans="1:15" s="139" customFormat="1" ht="12.75" customHeight="1">
      <c r="A16" s="135" t="s">
        <v>322</v>
      </c>
      <c r="B16" s="136" t="s">
        <v>308</v>
      </c>
      <c r="C16" s="198">
        <f t="shared" si="0"/>
        <v>7</v>
      </c>
      <c r="D16" s="182">
        <v>5</v>
      </c>
      <c r="E16" s="182"/>
      <c r="F16" s="182">
        <v>2</v>
      </c>
      <c r="G16" s="182">
        <v>2</v>
      </c>
      <c r="H16" s="182"/>
      <c r="I16" s="182"/>
      <c r="J16" s="182"/>
      <c r="K16" s="196"/>
      <c r="L16" s="196"/>
      <c r="M16" s="196"/>
      <c r="N16" s="196"/>
      <c r="O16" s="196"/>
    </row>
    <row r="17" spans="1:15" s="139" customFormat="1" ht="12.75" customHeight="1">
      <c r="A17" s="135" t="s">
        <v>323</v>
      </c>
      <c r="B17" s="136" t="s">
        <v>309</v>
      </c>
      <c r="C17" s="198">
        <f t="shared" si="0"/>
        <v>10</v>
      </c>
      <c r="D17" s="182">
        <v>4</v>
      </c>
      <c r="E17" s="182">
        <v>2</v>
      </c>
      <c r="F17" s="182">
        <v>4</v>
      </c>
      <c r="G17" s="182">
        <v>4</v>
      </c>
      <c r="H17" s="182"/>
      <c r="I17" s="182"/>
      <c r="J17" s="182"/>
      <c r="K17" s="196"/>
      <c r="L17" s="196"/>
      <c r="M17" s="196"/>
      <c r="N17" s="196"/>
      <c r="O17" s="196"/>
    </row>
    <row r="18" spans="1:15" s="139" customFormat="1" ht="12.75" customHeight="1">
      <c r="A18" s="135" t="s">
        <v>324</v>
      </c>
      <c r="B18" s="136" t="s">
        <v>310</v>
      </c>
      <c r="C18" s="198">
        <f t="shared" si="0"/>
        <v>9</v>
      </c>
      <c r="D18" s="182">
        <v>4</v>
      </c>
      <c r="E18" s="182"/>
      <c r="F18" s="182">
        <v>5</v>
      </c>
      <c r="G18" s="182">
        <v>5</v>
      </c>
      <c r="H18" s="182"/>
      <c r="I18" s="182"/>
      <c r="J18" s="182"/>
      <c r="K18" s="196"/>
      <c r="L18" s="196"/>
      <c r="M18" s="196"/>
      <c r="N18" s="196"/>
      <c r="O18" s="196"/>
    </row>
    <row r="19" spans="1:15" s="139" customFormat="1" ht="12.75" customHeight="1">
      <c r="A19" s="135" t="s">
        <v>325</v>
      </c>
      <c r="B19" s="136" t="s">
        <v>311</v>
      </c>
      <c r="C19" s="198">
        <f t="shared" si="0"/>
        <v>7</v>
      </c>
      <c r="D19" s="182">
        <v>2</v>
      </c>
      <c r="E19" s="182"/>
      <c r="F19" s="182">
        <v>5</v>
      </c>
      <c r="G19" s="182">
        <v>5</v>
      </c>
      <c r="H19" s="182"/>
      <c r="I19" s="182"/>
      <c r="J19" s="182"/>
      <c r="K19" s="196"/>
      <c r="L19" s="196"/>
      <c r="M19" s="196"/>
      <c r="N19" s="196"/>
      <c r="O19" s="196"/>
    </row>
    <row r="20" spans="1:15" s="139" customFormat="1" ht="12.75" customHeight="1">
      <c r="A20" s="135" t="s">
        <v>326</v>
      </c>
      <c r="B20" s="136" t="s">
        <v>312</v>
      </c>
      <c r="C20" s="198">
        <f t="shared" si="0"/>
        <v>63</v>
      </c>
      <c r="D20" s="182">
        <v>22</v>
      </c>
      <c r="E20" s="182">
        <v>3</v>
      </c>
      <c r="F20" s="182">
        <v>38</v>
      </c>
      <c r="G20" s="182">
        <v>30</v>
      </c>
      <c r="H20" s="182"/>
      <c r="I20" s="182">
        <v>8</v>
      </c>
      <c r="J20" s="182"/>
      <c r="K20" s="196"/>
      <c r="L20" s="196"/>
      <c r="M20" s="196"/>
      <c r="N20" s="196"/>
      <c r="O20" s="196"/>
    </row>
    <row r="21" spans="1:15" s="139" customFormat="1" ht="12.75" customHeight="1">
      <c r="A21" s="135" t="s">
        <v>327</v>
      </c>
      <c r="B21" s="136" t="s">
        <v>313</v>
      </c>
      <c r="C21" s="198">
        <f t="shared" si="0"/>
        <v>6</v>
      </c>
      <c r="D21" s="182">
        <v>1</v>
      </c>
      <c r="E21" s="182"/>
      <c r="F21" s="182">
        <v>5</v>
      </c>
      <c r="G21" s="182">
        <v>4</v>
      </c>
      <c r="H21" s="182"/>
      <c r="I21" s="182">
        <v>1</v>
      </c>
      <c r="J21" s="182"/>
      <c r="K21" s="196"/>
      <c r="L21" s="196"/>
      <c r="M21" s="196"/>
      <c r="N21" s="196"/>
      <c r="O21" s="196"/>
    </row>
    <row r="22" spans="1:15" s="139" customFormat="1" ht="12.75" customHeight="1">
      <c r="A22" s="135" t="s">
        <v>299</v>
      </c>
      <c r="B22" s="136" t="s">
        <v>297</v>
      </c>
      <c r="C22" s="198">
        <f t="shared" si="0"/>
        <v>0</v>
      </c>
      <c r="D22" s="182"/>
      <c r="E22" s="182"/>
      <c r="F22" s="182"/>
      <c r="G22" s="182"/>
      <c r="H22" s="182"/>
      <c r="I22" s="182"/>
      <c r="J22" s="182"/>
      <c r="K22" s="196"/>
      <c r="L22" s="196"/>
      <c r="M22" s="196"/>
      <c r="N22" s="196"/>
      <c r="O22" s="196"/>
    </row>
    <row r="23" spans="1:15" s="139" customFormat="1" ht="12.75" customHeight="1">
      <c r="A23" s="135" t="s">
        <v>299</v>
      </c>
      <c r="B23" s="136" t="s">
        <v>298</v>
      </c>
      <c r="C23" s="198">
        <f t="shared" si="0"/>
        <v>184</v>
      </c>
      <c r="D23" s="184">
        <f aca="true" t="shared" si="1" ref="D23:J23">SUM(D9:D22)</f>
        <v>86</v>
      </c>
      <c r="E23" s="184">
        <f t="shared" si="1"/>
        <v>6</v>
      </c>
      <c r="F23" s="184">
        <f t="shared" si="1"/>
        <v>92</v>
      </c>
      <c r="G23" s="184">
        <f t="shared" si="1"/>
        <v>81</v>
      </c>
      <c r="H23" s="184">
        <f t="shared" si="1"/>
        <v>0</v>
      </c>
      <c r="I23" s="184">
        <f t="shared" si="1"/>
        <v>11</v>
      </c>
      <c r="J23" s="184">
        <f t="shared" si="1"/>
        <v>0</v>
      </c>
      <c r="K23" s="196"/>
      <c r="L23" s="196"/>
      <c r="M23" s="196"/>
      <c r="N23" s="196"/>
      <c r="O23" s="196"/>
    </row>
    <row r="24" spans="1:15" s="139" customFormat="1" ht="12.75" customHeight="1">
      <c r="A24" s="149"/>
      <c r="B24" s="150" t="s">
        <v>289</v>
      </c>
      <c r="C24" s="151" t="e">
        <f>D24+E24+F24</f>
        <v>#REF!</v>
      </c>
      <c r="D24" s="185" t="e">
        <f>SUM(#REF!,#REF!,#REF!,#REF!,#REF!,#REF!,D23,#REF!,#REF!,#REF!,#REF!,#REF!,#REF!,#REF!,#REF!,#REF!,#REF!,#REF!,#REF!,#REF!,#REF!,#REF!,#REF!,#REF!,#REF!,#REF!,#REF!)</f>
        <v>#REF!</v>
      </c>
      <c r="E24" s="185" t="e">
        <f>SUM(#REF!,#REF!,#REF!,#REF!,#REF!,#REF!,E23,#REF!,#REF!,#REF!,#REF!,#REF!,#REF!,#REF!,#REF!,#REF!,#REF!,#REF!,#REF!,#REF!,#REF!,#REF!,#REF!,#REF!,#REF!,#REF!,#REF!)</f>
        <v>#REF!</v>
      </c>
      <c r="F24" s="185" t="e">
        <f>SUM(#REF!,#REF!,#REF!,#REF!,#REF!,#REF!,F23,#REF!,#REF!,#REF!,#REF!,#REF!,#REF!,#REF!,#REF!,#REF!,#REF!,#REF!,#REF!,#REF!,#REF!,#REF!,#REF!,#REF!,#REF!,#REF!,#REF!)</f>
        <v>#REF!</v>
      </c>
      <c r="G24" s="185" t="e">
        <f>SUM(#REF!,#REF!,#REF!,#REF!,#REF!,#REF!,G23,#REF!,#REF!,#REF!,#REF!,#REF!,#REF!,#REF!,#REF!,#REF!,#REF!,#REF!,#REF!,#REF!,#REF!,#REF!,#REF!,#REF!,#REF!,#REF!,#REF!)</f>
        <v>#REF!</v>
      </c>
      <c r="H24" s="185" t="e">
        <f>SUM(#REF!,#REF!,#REF!,#REF!,#REF!,#REF!,H23,#REF!,#REF!,#REF!,#REF!,#REF!,#REF!,#REF!,#REF!,#REF!,#REF!,#REF!,#REF!,#REF!,#REF!,#REF!,#REF!,#REF!,#REF!,#REF!,#REF!)</f>
        <v>#REF!</v>
      </c>
      <c r="I24" s="185" t="e">
        <f>SUM(#REF!,#REF!,#REF!,#REF!,#REF!,#REF!,I23,#REF!,#REF!,#REF!,#REF!,#REF!,#REF!,#REF!,#REF!,#REF!,#REF!,#REF!,#REF!,#REF!,#REF!,#REF!,#REF!,#REF!,#REF!,#REF!,#REF!)</f>
        <v>#REF!</v>
      </c>
      <c r="J24" s="185" t="e">
        <f>SUM(#REF!,#REF!,#REF!,#REF!,#REF!,#REF!,J23,#REF!,#REF!,#REF!,#REF!,#REF!,#REF!,#REF!,#REF!,#REF!,#REF!,#REF!,#REF!,#REF!,#REF!,#REF!,#REF!,#REF!,#REF!,#REF!,#REF!)</f>
        <v>#REF!</v>
      </c>
      <c r="K24" s="196"/>
      <c r="L24" s="196"/>
      <c r="M24" s="196"/>
      <c r="N24" s="196"/>
      <c r="O24" s="196"/>
    </row>
    <row r="25" spans="1:15" s="139" customFormat="1" ht="12.7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196"/>
      <c r="L25" s="196"/>
      <c r="M25" s="196"/>
      <c r="N25" s="196"/>
      <c r="O25" s="196"/>
    </row>
    <row r="26" spans="1:15" s="139" customFormat="1" ht="12.7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196"/>
      <c r="L26" s="196"/>
      <c r="M26" s="196"/>
      <c r="N26" s="196"/>
      <c r="O26" s="196"/>
    </row>
    <row r="27" spans="1:15" s="139" customFormat="1" ht="12.7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196"/>
      <c r="L27" s="196"/>
      <c r="M27" s="196"/>
      <c r="N27" s="196"/>
      <c r="O27" s="196"/>
    </row>
    <row r="28" spans="1:15" s="139" customFormat="1" ht="12.7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196"/>
      <c r="L28" s="196"/>
      <c r="M28" s="196"/>
      <c r="N28" s="196"/>
      <c r="O28" s="196"/>
    </row>
    <row r="29" spans="1:15" s="139" customFormat="1" ht="12.7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196"/>
      <c r="L29" s="196"/>
      <c r="M29" s="196"/>
      <c r="N29" s="196"/>
      <c r="O29" s="196"/>
    </row>
    <row r="30" spans="1:15" s="139" customFormat="1" ht="12.7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196"/>
      <c r="L30" s="196"/>
      <c r="M30" s="196"/>
      <c r="N30" s="196"/>
      <c r="O30" s="196"/>
    </row>
    <row r="31" spans="1:15" s="139" customFormat="1" ht="12.7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196"/>
      <c r="L31" s="196"/>
      <c r="M31" s="196"/>
      <c r="N31" s="196"/>
      <c r="O31" s="196"/>
    </row>
    <row r="32" spans="1:15" s="139" customFormat="1" ht="12.7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196"/>
      <c r="L32" s="196"/>
      <c r="M32" s="196"/>
      <c r="N32" s="196"/>
      <c r="O32" s="196"/>
    </row>
    <row r="33" spans="1:15" s="139" customFormat="1" ht="12.7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196"/>
      <c r="L33" s="196"/>
      <c r="M33" s="196"/>
      <c r="N33" s="196"/>
      <c r="O33" s="196"/>
    </row>
    <row r="34" spans="1:15" s="139" customFormat="1" ht="12.7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196"/>
      <c r="L34" s="196"/>
      <c r="M34" s="196"/>
      <c r="N34" s="196"/>
      <c r="O34" s="196"/>
    </row>
    <row r="35" spans="1:15" s="139" customFormat="1" ht="12.7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196"/>
      <c r="L35" s="196"/>
      <c r="M35" s="196"/>
      <c r="N35" s="196"/>
      <c r="O35" s="196"/>
    </row>
    <row r="36" spans="1:15" s="139" customFormat="1" ht="12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196"/>
      <c r="L36" s="196"/>
      <c r="M36" s="196"/>
      <c r="N36" s="196"/>
      <c r="O36" s="196"/>
    </row>
    <row r="37" spans="1:15" s="139" customFormat="1" ht="12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196"/>
      <c r="L37" s="196"/>
      <c r="M37" s="196"/>
      <c r="N37" s="196"/>
      <c r="O37" s="196"/>
    </row>
    <row r="38" spans="1:15" s="139" customFormat="1" ht="12.7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196"/>
      <c r="L38" s="196"/>
      <c r="M38" s="196"/>
      <c r="N38" s="196"/>
      <c r="O38" s="196"/>
    </row>
    <row r="39" spans="1:15" s="139" customFormat="1" ht="12.7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196"/>
      <c r="L39" s="196"/>
      <c r="M39" s="196"/>
      <c r="N39" s="196"/>
      <c r="O39" s="196"/>
    </row>
    <row r="40" spans="1:15" s="139" customFormat="1" ht="12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196"/>
      <c r="L40" s="196"/>
      <c r="M40" s="196"/>
      <c r="N40" s="196"/>
      <c r="O40" s="196"/>
    </row>
    <row r="41" spans="1:15" s="139" customFormat="1" ht="12.7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196"/>
      <c r="L41" s="196"/>
      <c r="M41" s="196"/>
      <c r="N41" s="196"/>
      <c r="O41" s="196"/>
    </row>
    <row r="42" spans="1:15" s="139" customFormat="1" ht="12.7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196"/>
      <c r="L42" s="196"/>
      <c r="M42" s="196"/>
      <c r="N42" s="196"/>
      <c r="O42" s="196"/>
    </row>
    <row r="43" spans="1:15" s="139" customFormat="1" ht="12.7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196"/>
      <c r="L43" s="196"/>
      <c r="M43" s="196"/>
      <c r="N43" s="196"/>
      <c r="O43" s="196"/>
    </row>
    <row r="44" spans="1:15" s="139" customFormat="1" ht="12.7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196"/>
      <c r="L44" s="196"/>
      <c r="M44" s="196"/>
      <c r="N44" s="196"/>
      <c r="O44" s="196"/>
    </row>
    <row r="45" spans="1:15" s="139" customFormat="1" ht="12.7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196"/>
      <c r="L45" s="196"/>
      <c r="M45" s="196"/>
      <c r="N45" s="196"/>
      <c r="O45" s="196"/>
    </row>
    <row r="46" spans="1:15" s="139" customFormat="1" ht="12.7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196"/>
      <c r="L46" s="196"/>
      <c r="M46" s="196"/>
      <c r="N46" s="196"/>
      <c r="O46" s="196"/>
    </row>
    <row r="47" spans="1:15" s="139" customFormat="1" ht="12.7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196"/>
      <c r="L47" s="196"/>
      <c r="M47" s="196"/>
      <c r="N47" s="196"/>
      <c r="O47" s="196"/>
    </row>
    <row r="48" spans="1:15" s="139" customFormat="1" ht="12.7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196"/>
      <c r="L48" s="196"/>
      <c r="M48" s="196"/>
      <c r="N48" s="196"/>
      <c r="O48" s="196"/>
    </row>
    <row r="49" spans="1:15" s="139" customFormat="1" ht="12.7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196"/>
      <c r="L49" s="196"/>
      <c r="M49" s="196"/>
      <c r="N49" s="196"/>
      <c r="O49" s="196"/>
    </row>
    <row r="50" spans="1:15" s="139" customFormat="1" ht="12.7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196"/>
      <c r="L50" s="196"/>
      <c r="M50" s="196"/>
      <c r="N50" s="196"/>
      <c r="O50" s="196"/>
    </row>
    <row r="51" spans="1:15" s="139" customFormat="1" ht="12.75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196"/>
      <c r="L51" s="196"/>
      <c r="M51" s="196"/>
      <c r="N51" s="196"/>
      <c r="O51" s="196"/>
    </row>
    <row r="52" spans="1:15" s="139" customFormat="1" ht="12.7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196"/>
      <c r="L52" s="196"/>
      <c r="M52" s="196"/>
      <c r="N52" s="196"/>
      <c r="O52" s="196"/>
    </row>
    <row r="53" spans="1:15" s="139" customFormat="1" ht="12.7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196"/>
      <c r="L53" s="196"/>
      <c r="M53" s="196"/>
      <c r="N53" s="196"/>
      <c r="O53" s="196"/>
    </row>
    <row r="54" spans="1:15" s="139" customFormat="1" ht="12.7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196"/>
      <c r="L54" s="196"/>
      <c r="M54" s="196"/>
      <c r="N54" s="196"/>
      <c r="O54" s="196"/>
    </row>
    <row r="55" spans="1:15" s="139" customFormat="1" ht="12.7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196"/>
      <c r="L55" s="196"/>
      <c r="M55" s="196"/>
      <c r="N55" s="196"/>
      <c r="O55" s="196"/>
    </row>
    <row r="56" spans="1:15" s="139" customFormat="1" ht="12.7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196"/>
      <c r="L56" s="196"/>
      <c r="M56" s="196"/>
      <c r="N56" s="196"/>
      <c r="O56" s="196"/>
    </row>
    <row r="57" spans="1:15" s="139" customFormat="1" ht="12.7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196"/>
      <c r="L57" s="196"/>
      <c r="M57" s="196"/>
      <c r="N57" s="196"/>
      <c r="O57" s="196"/>
    </row>
    <row r="58" spans="1:15" s="139" customFormat="1" ht="12.7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196"/>
      <c r="L58" s="196"/>
      <c r="M58" s="196"/>
      <c r="N58" s="196"/>
      <c r="O58" s="196"/>
    </row>
    <row r="59" spans="1:15" s="139" customFormat="1" ht="12.75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196"/>
      <c r="L59" s="196"/>
      <c r="M59" s="196"/>
      <c r="N59" s="196"/>
      <c r="O59" s="196"/>
    </row>
    <row r="60" spans="1:15" s="139" customFormat="1" ht="12.7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196"/>
      <c r="L60" s="196"/>
      <c r="M60" s="196"/>
      <c r="N60" s="196"/>
      <c r="O60" s="196"/>
    </row>
    <row r="61" spans="1:15" s="139" customFormat="1" ht="12.7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196"/>
      <c r="L61" s="196"/>
      <c r="M61" s="196"/>
      <c r="N61" s="196"/>
      <c r="O61" s="196"/>
    </row>
    <row r="62" spans="1:15" s="139" customFormat="1" ht="12.7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196"/>
      <c r="L62" s="196"/>
      <c r="M62" s="196"/>
      <c r="N62" s="196"/>
      <c r="O62" s="196"/>
    </row>
    <row r="63" spans="1:15" s="139" customFormat="1" ht="12.7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196"/>
      <c r="L63" s="196"/>
      <c r="M63" s="196"/>
      <c r="N63" s="196"/>
      <c r="O63" s="196"/>
    </row>
    <row r="64" spans="1:15" s="139" customFormat="1" ht="12.7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196"/>
      <c r="L64" s="196"/>
      <c r="M64" s="196"/>
      <c r="N64" s="196"/>
      <c r="O64" s="196"/>
    </row>
    <row r="65" spans="1:15" s="139" customFormat="1" ht="12.7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196"/>
      <c r="L65" s="196"/>
      <c r="M65" s="196"/>
      <c r="N65" s="196"/>
      <c r="O65" s="196"/>
    </row>
    <row r="66" spans="1:15" s="139" customFormat="1" ht="12.7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196"/>
      <c r="L66" s="196"/>
      <c r="M66" s="196"/>
      <c r="N66" s="196"/>
      <c r="O66" s="196"/>
    </row>
    <row r="67" spans="1:15" s="139" customFormat="1" ht="12.7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196"/>
      <c r="L67" s="196"/>
      <c r="M67" s="196"/>
      <c r="N67" s="196"/>
      <c r="O67" s="196"/>
    </row>
    <row r="68" spans="1:15" s="139" customFormat="1" ht="12.75" customHeight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196"/>
      <c r="L68" s="196"/>
      <c r="M68" s="196"/>
      <c r="N68" s="196"/>
      <c r="O68" s="196"/>
    </row>
    <row r="69" spans="1:15" s="139" customFormat="1" ht="12.7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196"/>
      <c r="L69" s="196"/>
      <c r="M69" s="196"/>
      <c r="N69" s="196"/>
      <c r="O69" s="196"/>
    </row>
    <row r="70" spans="1:15" s="139" customFormat="1" ht="12.75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196"/>
      <c r="L70" s="196"/>
      <c r="M70" s="196"/>
      <c r="N70" s="196"/>
      <c r="O70" s="196"/>
    </row>
    <row r="71" spans="1:15" s="139" customFormat="1" ht="12.75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196"/>
      <c r="L71" s="196"/>
      <c r="M71" s="196"/>
      <c r="N71" s="196"/>
      <c r="O71" s="196"/>
    </row>
    <row r="72" spans="1:15" s="139" customFormat="1" ht="12.75" customHeight="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196"/>
      <c r="L72" s="196"/>
      <c r="M72" s="196"/>
      <c r="N72" s="196"/>
      <c r="O72" s="196"/>
    </row>
    <row r="73" spans="1:15" s="139" customFormat="1" ht="12.75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196"/>
      <c r="L73" s="196"/>
      <c r="M73" s="196"/>
      <c r="N73" s="196"/>
      <c r="O73" s="196"/>
    </row>
    <row r="74" spans="1:15" s="139" customFormat="1" ht="12.7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196"/>
      <c r="L74" s="196"/>
      <c r="M74" s="196"/>
      <c r="N74" s="196"/>
      <c r="O74" s="196"/>
    </row>
    <row r="75" spans="1:15" s="139" customFormat="1" ht="12.75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196"/>
      <c r="L75" s="196"/>
      <c r="M75" s="196"/>
      <c r="N75" s="196"/>
      <c r="O75" s="196"/>
    </row>
    <row r="76" spans="1:15" s="139" customFormat="1" ht="12.75" customHeight="1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196"/>
      <c r="L76" s="196"/>
      <c r="M76" s="196"/>
      <c r="N76" s="196"/>
      <c r="O76" s="196"/>
    </row>
    <row r="77" spans="1:15" s="139" customFormat="1" ht="12.75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196"/>
      <c r="L77" s="196"/>
      <c r="M77" s="196"/>
      <c r="N77" s="196"/>
      <c r="O77" s="196"/>
    </row>
    <row r="78" spans="1:15" s="139" customFormat="1" ht="12.7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196"/>
      <c r="L78" s="196"/>
      <c r="M78" s="196"/>
      <c r="N78" s="196"/>
      <c r="O78" s="196"/>
    </row>
    <row r="79" spans="1:15" s="139" customFormat="1" ht="12.75" customHeigh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196"/>
      <c r="L79" s="196"/>
      <c r="M79" s="196"/>
      <c r="N79" s="196"/>
      <c r="O79" s="196"/>
    </row>
    <row r="80" spans="1:15" s="139" customFormat="1" ht="12.75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196"/>
      <c r="L80" s="196"/>
      <c r="M80" s="196"/>
      <c r="N80" s="196"/>
      <c r="O80" s="196"/>
    </row>
    <row r="81" spans="1:15" s="139" customFormat="1" ht="12.75" customHeight="1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196"/>
      <c r="L81" s="196"/>
      <c r="M81" s="196"/>
      <c r="N81" s="196"/>
      <c r="O81" s="196"/>
    </row>
    <row r="82" spans="1:15" s="139" customFormat="1" ht="12.75" customHeight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196"/>
      <c r="L82" s="196"/>
      <c r="M82" s="196"/>
      <c r="N82" s="196"/>
      <c r="O82" s="196"/>
    </row>
    <row r="83" spans="1:15" s="139" customFormat="1" ht="12.75" customHeight="1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196"/>
      <c r="L83" s="196"/>
      <c r="M83" s="196"/>
      <c r="N83" s="196"/>
      <c r="O83" s="196"/>
    </row>
    <row r="84" spans="1:15" s="139" customFormat="1" ht="12.75" customHeight="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196"/>
      <c r="L84" s="196"/>
      <c r="M84" s="196"/>
      <c r="N84" s="196"/>
      <c r="O84" s="196"/>
    </row>
    <row r="85" spans="1:15" s="139" customFormat="1" ht="12.75" customHeight="1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196"/>
      <c r="L85" s="196"/>
      <c r="M85" s="196"/>
      <c r="N85" s="196"/>
      <c r="O85" s="196"/>
    </row>
    <row r="86" spans="1:15" s="139" customFormat="1" ht="12.75" customHeight="1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196"/>
      <c r="L86" s="196"/>
      <c r="M86" s="196"/>
      <c r="N86" s="196"/>
      <c r="O86" s="196"/>
    </row>
    <row r="87" spans="1:15" s="139" customFormat="1" ht="12.75" customHeight="1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196"/>
      <c r="L87" s="196"/>
      <c r="M87" s="196"/>
      <c r="N87" s="196"/>
      <c r="O87" s="196"/>
    </row>
    <row r="88" spans="1:15" s="139" customFormat="1" ht="12.75" customHeight="1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196"/>
      <c r="L88" s="196"/>
      <c r="M88" s="196"/>
      <c r="N88" s="196"/>
      <c r="O88" s="196"/>
    </row>
    <row r="89" spans="1:15" s="139" customFormat="1" ht="12.75" customHeight="1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196"/>
      <c r="L89" s="196"/>
      <c r="M89" s="196"/>
      <c r="N89" s="196"/>
      <c r="O89" s="196"/>
    </row>
    <row r="90" spans="1:15" s="139" customFormat="1" ht="12.75" customHeigh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196"/>
      <c r="L90" s="196"/>
      <c r="M90" s="196"/>
      <c r="N90" s="196"/>
      <c r="O90" s="196"/>
    </row>
    <row r="91" spans="1:15" s="139" customFormat="1" ht="12.75" customHeight="1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196"/>
      <c r="L91" s="196"/>
      <c r="M91" s="196"/>
      <c r="N91" s="196"/>
      <c r="O91" s="196"/>
    </row>
    <row r="92" spans="1:15" s="139" customFormat="1" ht="12.75" customHeight="1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196"/>
      <c r="L92" s="196"/>
      <c r="M92" s="196"/>
      <c r="N92" s="196"/>
      <c r="O92" s="196"/>
    </row>
    <row r="93" spans="1:15" s="139" customFormat="1" ht="12.75" customHeight="1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196"/>
      <c r="L93" s="196"/>
      <c r="M93" s="196"/>
      <c r="N93" s="196"/>
      <c r="O93" s="196"/>
    </row>
    <row r="94" spans="1:15" s="139" customFormat="1" ht="12.75" customHeight="1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196"/>
      <c r="L94" s="196"/>
      <c r="M94" s="196"/>
      <c r="N94" s="196"/>
      <c r="O94" s="196"/>
    </row>
    <row r="95" spans="1:15" s="139" customFormat="1" ht="12.75" customHeight="1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196"/>
      <c r="L95" s="196"/>
      <c r="M95" s="196"/>
      <c r="N95" s="196"/>
      <c r="O95" s="196"/>
    </row>
    <row r="96" spans="1:15" s="139" customFormat="1" ht="12.75" customHeight="1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196"/>
      <c r="L96" s="196"/>
      <c r="M96" s="196"/>
      <c r="N96" s="196"/>
      <c r="O96" s="196"/>
    </row>
    <row r="97" spans="1:15" s="139" customFormat="1" ht="12.75" customHeight="1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196"/>
      <c r="L97" s="196"/>
      <c r="M97" s="196"/>
      <c r="N97" s="196"/>
      <c r="O97" s="196"/>
    </row>
    <row r="98" spans="1:15" s="139" customFormat="1" ht="12.75" customHeight="1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196"/>
      <c r="L98" s="196"/>
      <c r="M98" s="196"/>
      <c r="N98" s="196"/>
      <c r="O98" s="196"/>
    </row>
    <row r="99" spans="1:15" s="139" customFormat="1" ht="12.75" customHeight="1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196"/>
      <c r="L99" s="196"/>
      <c r="M99" s="196"/>
      <c r="N99" s="196"/>
      <c r="O99" s="196"/>
    </row>
    <row r="100" spans="1:15" s="139" customFormat="1" ht="12.75" customHeight="1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196"/>
      <c r="L100" s="196"/>
      <c r="M100" s="196"/>
      <c r="N100" s="196"/>
      <c r="O100" s="196"/>
    </row>
    <row r="101" spans="1:15" s="139" customFormat="1" ht="12.75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196"/>
      <c r="L101" s="196"/>
      <c r="M101" s="196"/>
      <c r="N101" s="196"/>
      <c r="O101" s="196"/>
    </row>
    <row r="102" spans="1:15" s="139" customFormat="1" ht="12.75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196"/>
      <c r="L102" s="196"/>
      <c r="M102" s="196"/>
      <c r="N102" s="196"/>
      <c r="O102" s="196"/>
    </row>
    <row r="103" spans="1:15" s="139" customFormat="1" ht="12.75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196"/>
      <c r="L103" s="196"/>
      <c r="M103" s="196"/>
      <c r="N103" s="196"/>
      <c r="O103" s="196"/>
    </row>
    <row r="104" spans="1:15" s="139" customFormat="1" ht="12.75" customHeight="1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196"/>
      <c r="L104" s="196"/>
      <c r="M104" s="196"/>
      <c r="N104" s="196"/>
      <c r="O104" s="196"/>
    </row>
    <row r="105" spans="1:15" s="139" customFormat="1" ht="12.75" customHeight="1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196"/>
      <c r="L105" s="196"/>
      <c r="M105" s="196"/>
      <c r="N105" s="196"/>
      <c r="O105" s="196"/>
    </row>
    <row r="106" spans="1:15" s="139" customFormat="1" ht="12.75" customHeight="1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196"/>
      <c r="L106" s="196"/>
      <c r="M106" s="196"/>
      <c r="N106" s="196"/>
      <c r="O106" s="196"/>
    </row>
    <row r="107" spans="1:15" s="139" customFormat="1" ht="12.75" customHeight="1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196"/>
      <c r="L107" s="196"/>
      <c r="M107" s="196"/>
      <c r="N107" s="196"/>
      <c r="O107" s="196"/>
    </row>
    <row r="108" spans="1:15" s="139" customFormat="1" ht="12.75" customHeight="1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196"/>
      <c r="L108" s="196"/>
      <c r="M108" s="196"/>
      <c r="N108" s="196"/>
      <c r="O108" s="196"/>
    </row>
    <row r="109" spans="1:15" s="139" customFormat="1" ht="12.75" customHeight="1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196"/>
      <c r="L109" s="196"/>
      <c r="M109" s="196"/>
      <c r="N109" s="196"/>
      <c r="O109" s="196"/>
    </row>
    <row r="110" spans="1:15" s="139" customFormat="1" ht="12.75" customHeight="1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196"/>
      <c r="L110" s="196"/>
      <c r="M110" s="196"/>
      <c r="N110" s="196"/>
      <c r="O110" s="196"/>
    </row>
    <row r="111" spans="1:15" s="139" customFormat="1" ht="12.75" customHeight="1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196"/>
      <c r="L111" s="196"/>
      <c r="M111" s="196"/>
      <c r="N111" s="196"/>
      <c r="O111" s="196"/>
    </row>
    <row r="112" spans="1:15" s="139" customFormat="1" ht="12.75" customHeight="1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196"/>
      <c r="L112" s="196"/>
      <c r="M112" s="196"/>
      <c r="N112" s="196"/>
      <c r="O112" s="196"/>
    </row>
    <row r="113" spans="1:15" s="139" customFormat="1" ht="12.75" customHeight="1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196"/>
      <c r="L113" s="196"/>
      <c r="M113" s="196"/>
      <c r="N113" s="196"/>
      <c r="O113" s="196"/>
    </row>
    <row r="114" spans="1:15" s="139" customFormat="1" ht="12.75" customHeight="1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196"/>
      <c r="L114" s="196"/>
      <c r="M114" s="196"/>
      <c r="N114" s="196"/>
      <c r="O114" s="196"/>
    </row>
    <row r="115" spans="1:15" s="139" customFormat="1" ht="12.75" customHeight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196"/>
      <c r="L115" s="196"/>
      <c r="M115" s="196"/>
      <c r="N115" s="196"/>
      <c r="O115" s="196"/>
    </row>
    <row r="116" spans="1:15" s="139" customFormat="1" ht="12.75" customHeight="1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196"/>
      <c r="L116" s="196"/>
      <c r="M116" s="196"/>
      <c r="N116" s="196"/>
      <c r="O116" s="196"/>
    </row>
    <row r="117" spans="1:15" s="139" customFormat="1" ht="12.75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196"/>
      <c r="L117" s="196"/>
      <c r="M117" s="196"/>
      <c r="N117" s="196"/>
      <c r="O117" s="196"/>
    </row>
    <row r="118" spans="1:15" s="139" customFormat="1" ht="12.75" customHeight="1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196"/>
      <c r="L118" s="196"/>
      <c r="M118" s="196"/>
      <c r="N118" s="196"/>
      <c r="O118" s="196"/>
    </row>
    <row r="119" spans="1:15" s="139" customFormat="1" ht="12.75" customHeight="1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196"/>
      <c r="L119" s="196"/>
      <c r="M119" s="196"/>
      <c r="N119" s="196"/>
      <c r="O119" s="196"/>
    </row>
    <row r="120" spans="1:15" s="139" customFormat="1" ht="12.75" customHeight="1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196"/>
      <c r="L120" s="196"/>
      <c r="M120" s="196"/>
      <c r="N120" s="196"/>
      <c r="O120" s="196"/>
    </row>
    <row r="121" spans="1:15" s="139" customFormat="1" ht="12.75" customHeight="1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196"/>
      <c r="L121" s="196"/>
      <c r="M121" s="196"/>
      <c r="N121" s="196"/>
      <c r="O121" s="196"/>
    </row>
    <row r="122" spans="1:15" s="139" customFormat="1" ht="12.75" customHeight="1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196"/>
      <c r="L122" s="196"/>
      <c r="M122" s="196"/>
      <c r="N122" s="196"/>
      <c r="O122" s="196"/>
    </row>
    <row r="123" spans="1:15" s="139" customFormat="1" ht="12.75" customHeight="1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196"/>
      <c r="L123" s="196"/>
      <c r="M123" s="196"/>
      <c r="N123" s="196"/>
      <c r="O123" s="196"/>
    </row>
    <row r="124" spans="1:15" s="139" customFormat="1" ht="12.75" customHeight="1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196"/>
      <c r="L124" s="196"/>
      <c r="M124" s="196"/>
      <c r="N124" s="196"/>
      <c r="O124" s="196"/>
    </row>
    <row r="125" spans="1:15" s="139" customFormat="1" ht="12.75" customHeight="1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196"/>
      <c r="L125" s="196"/>
      <c r="M125" s="196"/>
      <c r="N125" s="196"/>
      <c r="O125" s="196"/>
    </row>
    <row r="126" spans="1:15" s="139" customFormat="1" ht="12.75" customHeight="1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196"/>
      <c r="L126" s="196"/>
      <c r="M126" s="196"/>
      <c r="N126" s="196"/>
      <c r="O126" s="196"/>
    </row>
    <row r="127" spans="1:15" s="139" customFormat="1" ht="12.75" customHeight="1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196"/>
      <c r="L127" s="196"/>
      <c r="M127" s="196"/>
      <c r="N127" s="196"/>
      <c r="O127" s="196"/>
    </row>
    <row r="128" spans="1:15" s="139" customFormat="1" ht="12.75" customHeight="1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196"/>
      <c r="L128" s="196"/>
      <c r="M128" s="196"/>
      <c r="N128" s="196"/>
      <c r="O128" s="196"/>
    </row>
    <row r="129" spans="1:15" s="139" customFormat="1" ht="12.7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196"/>
      <c r="L129" s="196"/>
      <c r="M129" s="196"/>
      <c r="N129" s="196"/>
      <c r="O129" s="196"/>
    </row>
    <row r="130" spans="1:15" s="139" customFormat="1" ht="12.75" customHeight="1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196"/>
      <c r="L130" s="196"/>
      <c r="M130" s="196"/>
      <c r="N130" s="196"/>
      <c r="O130" s="196"/>
    </row>
    <row r="131" spans="1:15" s="139" customFormat="1" ht="12.75" customHeight="1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196"/>
      <c r="L131" s="196"/>
      <c r="M131" s="196"/>
      <c r="N131" s="196"/>
      <c r="O131" s="196"/>
    </row>
    <row r="132" spans="1:15" s="139" customFormat="1" ht="12.75" customHeight="1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196"/>
      <c r="L132" s="196"/>
      <c r="M132" s="196"/>
      <c r="N132" s="196"/>
      <c r="O132" s="196"/>
    </row>
    <row r="133" spans="1:15" s="139" customFormat="1" ht="12.75" customHeight="1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196"/>
      <c r="L133" s="196"/>
      <c r="M133" s="196"/>
      <c r="N133" s="196"/>
      <c r="O133" s="196"/>
    </row>
    <row r="134" spans="1:15" s="139" customFormat="1" ht="12.75" customHeight="1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196"/>
      <c r="L134" s="196"/>
      <c r="M134" s="196"/>
      <c r="N134" s="196"/>
      <c r="O134" s="196"/>
    </row>
    <row r="135" spans="1:15" s="139" customFormat="1" ht="12.75" customHeight="1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196"/>
      <c r="L135" s="196"/>
      <c r="M135" s="196"/>
      <c r="N135" s="196"/>
      <c r="O135" s="196"/>
    </row>
    <row r="136" spans="1:15" s="139" customFormat="1" ht="12.75" customHeight="1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196"/>
      <c r="L136" s="196"/>
      <c r="M136" s="196"/>
      <c r="N136" s="196"/>
      <c r="O136" s="196"/>
    </row>
    <row r="137" spans="1:15" s="139" customFormat="1" ht="12.75" customHeight="1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196"/>
      <c r="L137" s="196"/>
      <c r="M137" s="196"/>
      <c r="N137" s="196"/>
      <c r="O137" s="196"/>
    </row>
    <row r="138" spans="1:15" s="139" customFormat="1" ht="12.75" customHeight="1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196"/>
      <c r="L138" s="196"/>
      <c r="M138" s="196"/>
      <c r="N138" s="196"/>
      <c r="O138" s="196"/>
    </row>
    <row r="139" spans="1:15" s="139" customFormat="1" ht="12.75" customHeight="1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196"/>
      <c r="L139" s="196"/>
      <c r="M139" s="196"/>
      <c r="N139" s="196"/>
      <c r="O139" s="196"/>
    </row>
    <row r="140" spans="1:15" s="139" customFormat="1" ht="12.75" customHeight="1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196"/>
      <c r="L140" s="196"/>
      <c r="M140" s="196"/>
      <c r="N140" s="196"/>
      <c r="O140" s="196"/>
    </row>
    <row r="141" spans="1:15" s="139" customFormat="1" ht="12.75" customHeight="1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196"/>
      <c r="L141" s="196"/>
      <c r="M141" s="196"/>
      <c r="N141" s="196"/>
      <c r="O141" s="196"/>
    </row>
    <row r="142" spans="1:15" s="139" customFormat="1" ht="12.75" customHeight="1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196"/>
      <c r="L142" s="196"/>
      <c r="M142" s="196"/>
      <c r="N142" s="196"/>
      <c r="O142" s="196"/>
    </row>
    <row r="143" spans="1:15" s="139" customFormat="1" ht="12.75" customHeight="1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196"/>
      <c r="L143" s="196"/>
      <c r="M143" s="196"/>
      <c r="N143" s="196"/>
      <c r="O143" s="196"/>
    </row>
    <row r="144" spans="1:15" s="139" customFormat="1" ht="12.75" customHeight="1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196"/>
      <c r="L144" s="196"/>
      <c r="M144" s="196"/>
      <c r="N144" s="196"/>
      <c r="O144" s="196"/>
    </row>
    <row r="145" spans="1:15" s="139" customFormat="1" ht="12.75" customHeight="1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196"/>
      <c r="L145" s="196"/>
      <c r="M145" s="196"/>
      <c r="N145" s="196"/>
      <c r="O145" s="196"/>
    </row>
    <row r="146" spans="1:15" s="139" customFormat="1" ht="12.75" customHeight="1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196"/>
      <c r="L146" s="196"/>
      <c r="M146" s="196"/>
      <c r="N146" s="196"/>
      <c r="O146" s="196"/>
    </row>
    <row r="147" spans="1:15" s="139" customFormat="1" ht="12.75" customHeight="1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196"/>
      <c r="L147" s="196"/>
      <c r="M147" s="196"/>
      <c r="N147" s="196"/>
      <c r="O147" s="196"/>
    </row>
    <row r="148" spans="1:15" s="139" customFormat="1" ht="12.75" customHeight="1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196"/>
      <c r="L148" s="196"/>
      <c r="M148" s="196"/>
      <c r="N148" s="196"/>
      <c r="O148" s="196"/>
    </row>
    <row r="149" spans="1:15" s="139" customFormat="1" ht="12.75" customHeight="1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196"/>
      <c r="L149" s="196"/>
      <c r="M149" s="196"/>
      <c r="N149" s="196"/>
      <c r="O149" s="196"/>
    </row>
    <row r="150" spans="1:15" s="139" customFormat="1" ht="12.75" customHeight="1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196"/>
      <c r="L150" s="196"/>
      <c r="M150" s="196"/>
      <c r="N150" s="196"/>
      <c r="O150" s="196"/>
    </row>
    <row r="151" spans="1:15" s="139" customFormat="1" ht="12.75" customHeight="1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196"/>
      <c r="L151" s="196"/>
      <c r="M151" s="196"/>
      <c r="N151" s="196"/>
      <c r="O151" s="196"/>
    </row>
    <row r="152" spans="1:15" s="139" customFormat="1" ht="12.75" customHeight="1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196"/>
      <c r="L152" s="196"/>
      <c r="M152" s="196"/>
      <c r="N152" s="196"/>
      <c r="O152" s="196"/>
    </row>
    <row r="153" spans="1:15" s="139" customFormat="1" ht="12.75" customHeight="1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196"/>
      <c r="L153" s="196"/>
      <c r="M153" s="196"/>
      <c r="N153" s="196"/>
      <c r="O153" s="196"/>
    </row>
    <row r="154" spans="1:15" s="139" customFormat="1" ht="12.75" customHeight="1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196"/>
      <c r="L154" s="196"/>
      <c r="M154" s="196"/>
      <c r="N154" s="196"/>
      <c r="O154" s="196"/>
    </row>
    <row r="155" spans="1:15" s="139" customFormat="1" ht="12.75" customHeight="1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196"/>
      <c r="L155" s="196"/>
      <c r="M155" s="196"/>
      <c r="N155" s="196"/>
      <c r="O155" s="196"/>
    </row>
    <row r="156" spans="1:15" s="139" customFormat="1" ht="12.75" customHeight="1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196"/>
      <c r="L156" s="196"/>
      <c r="M156" s="196"/>
      <c r="N156" s="196"/>
      <c r="O156" s="196"/>
    </row>
    <row r="157" spans="1:15" s="139" customFormat="1" ht="12.75" customHeight="1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196"/>
      <c r="L157" s="196"/>
      <c r="M157" s="196"/>
      <c r="N157" s="196"/>
      <c r="O157" s="196"/>
    </row>
    <row r="158" spans="1:15" s="139" customFormat="1" ht="12.75" customHeight="1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196"/>
      <c r="L158" s="196"/>
      <c r="M158" s="196"/>
      <c r="N158" s="196"/>
      <c r="O158" s="196"/>
    </row>
    <row r="159" spans="1:15" s="139" customFormat="1" ht="12.75" customHeight="1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196"/>
      <c r="L159" s="196"/>
      <c r="M159" s="196"/>
      <c r="N159" s="196"/>
      <c r="O159" s="196"/>
    </row>
    <row r="160" spans="1:15" s="139" customFormat="1" ht="12.75" customHeight="1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196"/>
      <c r="L160" s="196"/>
      <c r="M160" s="196"/>
      <c r="N160" s="196"/>
      <c r="O160" s="196"/>
    </row>
    <row r="161" spans="1:15" s="139" customFormat="1" ht="12.75" customHeight="1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196"/>
      <c r="L161" s="196"/>
      <c r="M161" s="196"/>
      <c r="N161" s="196"/>
      <c r="O161" s="196"/>
    </row>
    <row r="162" spans="1:15" s="139" customFormat="1" ht="12.75" customHeight="1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196"/>
      <c r="L162" s="196"/>
      <c r="M162" s="196"/>
      <c r="N162" s="196"/>
      <c r="O162" s="196"/>
    </row>
    <row r="163" spans="1:15" s="139" customFormat="1" ht="12.75" customHeight="1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196"/>
      <c r="L163" s="196"/>
      <c r="M163" s="196"/>
      <c r="N163" s="196"/>
      <c r="O163" s="196"/>
    </row>
    <row r="164" spans="1:15" s="139" customFormat="1" ht="12.75" customHeight="1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196"/>
      <c r="L164" s="196"/>
      <c r="M164" s="196"/>
      <c r="N164" s="196"/>
      <c r="O164" s="196"/>
    </row>
    <row r="165" spans="1:15" s="139" customFormat="1" ht="12.75" customHeight="1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196"/>
      <c r="L165" s="196"/>
      <c r="M165" s="196"/>
      <c r="N165" s="196"/>
      <c r="O165" s="196"/>
    </row>
    <row r="166" spans="1:15" s="139" customFormat="1" ht="12.75" customHeight="1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196"/>
      <c r="L166" s="196"/>
      <c r="M166" s="196"/>
      <c r="N166" s="196"/>
      <c r="O166" s="196"/>
    </row>
    <row r="167" spans="1:15" s="139" customFormat="1" ht="12.75" customHeight="1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196"/>
      <c r="L167" s="196"/>
      <c r="M167" s="196"/>
      <c r="N167" s="196"/>
      <c r="O167" s="196"/>
    </row>
    <row r="168" spans="1:15" s="139" customFormat="1" ht="12.75" customHeight="1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196"/>
      <c r="L168" s="196"/>
      <c r="M168" s="196"/>
      <c r="N168" s="196"/>
      <c r="O168" s="196"/>
    </row>
    <row r="169" spans="1:15" s="139" customFormat="1" ht="12.75" customHeight="1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196"/>
      <c r="L169" s="196"/>
      <c r="M169" s="196"/>
      <c r="N169" s="196"/>
      <c r="O169" s="196"/>
    </row>
    <row r="170" spans="1:15" s="139" customFormat="1" ht="12.75" customHeight="1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196"/>
      <c r="L170" s="196"/>
      <c r="M170" s="196"/>
      <c r="N170" s="196"/>
      <c r="O170" s="196"/>
    </row>
    <row r="171" spans="1:15" s="139" customFormat="1" ht="12.75" customHeight="1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196"/>
      <c r="L171" s="196"/>
      <c r="M171" s="196"/>
      <c r="N171" s="196"/>
      <c r="O171" s="196"/>
    </row>
    <row r="172" spans="1:15" s="139" customFormat="1" ht="12.75" customHeight="1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196"/>
      <c r="L172" s="196"/>
      <c r="M172" s="196"/>
      <c r="N172" s="196"/>
      <c r="O172" s="196"/>
    </row>
    <row r="173" spans="1:15" s="139" customFormat="1" ht="12.75" customHeight="1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196"/>
      <c r="L173" s="196"/>
      <c r="M173" s="196"/>
      <c r="N173" s="196"/>
      <c r="O173" s="196"/>
    </row>
    <row r="174" spans="1:15" s="139" customFormat="1" ht="12.75" customHeight="1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196"/>
      <c r="L174" s="196"/>
      <c r="M174" s="196"/>
      <c r="N174" s="196"/>
      <c r="O174" s="196"/>
    </row>
    <row r="175" spans="1:15" s="139" customFormat="1" ht="12.75" customHeight="1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196"/>
      <c r="L175" s="196"/>
      <c r="M175" s="196"/>
      <c r="N175" s="196"/>
      <c r="O175" s="196"/>
    </row>
    <row r="176" spans="1:15" s="139" customFormat="1" ht="12.75" customHeight="1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196"/>
      <c r="L176" s="196"/>
      <c r="M176" s="196"/>
      <c r="N176" s="196"/>
      <c r="O176" s="196"/>
    </row>
    <row r="177" spans="1:15" s="139" customFormat="1" ht="12.75" customHeight="1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196"/>
      <c r="L177" s="196"/>
      <c r="M177" s="196"/>
      <c r="N177" s="196"/>
      <c r="O177" s="196"/>
    </row>
    <row r="178" spans="1:15" s="139" customFormat="1" ht="12.75" customHeight="1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196"/>
      <c r="L178" s="196"/>
      <c r="M178" s="196"/>
      <c r="N178" s="196"/>
      <c r="O178" s="196"/>
    </row>
    <row r="179" spans="1:15" s="139" customFormat="1" ht="12.75" customHeight="1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196"/>
      <c r="L179" s="196"/>
      <c r="M179" s="196"/>
      <c r="N179" s="196"/>
      <c r="O179" s="196"/>
    </row>
    <row r="180" spans="1:15" s="139" customFormat="1" ht="12.75" customHeight="1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196"/>
      <c r="L180" s="196"/>
      <c r="M180" s="196"/>
      <c r="N180" s="196"/>
      <c r="O180" s="196"/>
    </row>
    <row r="181" spans="1:15" s="139" customFormat="1" ht="12.75" customHeight="1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196"/>
      <c r="L181" s="196"/>
      <c r="M181" s="196"/>
      <c r="N181" s="196"/>
      <c r="O181" s="196"/>
    </row>
    <row r="182" spans="1:15" s="139" customFormat="1" ht="12.75" customHeight="1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196"/>
      <c r="L182" s="196"/>
      <c r="M182" s="196"/>
      <c r="N182" s="196"/>
      <c r="O182" s="196"/>
    </row>
    <row r="183" spans="1:15" s="139" customFormat="1" ht="12.75" customHeight="1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196"/>
      <c r="L183" s="196"/>
      <c r="M183" s="196"/>
      <c r="N183" s="196"/>
      <c r="O183" s="196"/>
    </row>
    <row r="184" spans="1:15" s="139" customFormat="1" ht="12.75" customHeight="1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196"/>
      <c r="L184" s="196"/>
      <c r="M184" s="196"/>
      <c r="N184" s="196"/>
      <c r="O184" s="196"/>
    </row>
    <row r="185" spans="1:15" s="139" customFormat="1" ht="12.75" customHeight="1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196"/>
      <c r="L185" s="196"/>
      <c r="M185" s="196"/>
      <c r="N185" s="196"/>
      <c r="O185" s="196"/>
    </row>
    <row r="186" spans="1:15" s="139" customFormat="1" ht="12.75" customHeight="1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196"/>
      <c r="L186" s="196"/>
      <c r="M186" s="196"/>
      <c r="N186" s="196"/>
      <c r="O186" s="196"/>
    </row>
    <row r="187" spans="1:15" s="139" customFormat="1" ht="12.75" customHeight="1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196"/>
      <c r="L187" s="196"/>
      <c r="M187" s="196"/>
      <c r="N187" s="196"/>
      <c r="O187" s="196"/>
    </row>
    <row r="188" spans="1:15" s="139" customFormat="1" ht="12.75" customHeight="1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196"/>
      <c r="L188" s="196"/>
      <c r="M188" s="196"/>
      <c r="N188" s="196"/>
      <c r="O188" s="196"/>
    </row>
    <row r="189" spans="1:15" s="139" customFormat="1" ht="12.75" customHeight="1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196"/>
      <c r="L189" s="196"/>
      <c r="M189" s="196"/>
      <c r="N189" s="196"/>
      <c r="O189" s="196"/>
    </row>
    <row r="190" spans="1:15" s="139" customFormat="1" ht="12.75" customHeight="1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196"/>
      <c r="L190" s="196"/>
      <c r="M190" s="196"/>
      <c r="N190" s="196"/>
      <c r="O190" s="196"/>
    </row>
    <row r="191" spans="1:15" s="139" customFormat="1" ht="12.75" customHeight="1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196"/>
      <c r="L191" s="196"/>
      <c r="M191" s="196"/>
      <c r="N191" s="196"/>
      <c r="O191" s="196"/>
    </row>
    <row r="192" spans="1:15" s="139" customFormat="1" ht="12.75" customHeight="1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196"/>
      <c r="L192" s="196"/>
      <c r="M192" s="196"/>
      <c r="N192" s="196"/>
      <c r="O192" s="196"/>
    </row>
    <row r="193" spans="1:15" s="139" customFormat="1" ht="12.75" customHeight="1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196"/>
      <c r="L193" s="196"/>
      <c r="M193" s="196"/>
      <c r="N193" s="196"/>
      <c r="O193" s="196"/>
    </row>
    <row r="194" spans="1:15" s="139" customFormat="1" ht="12.75" customHeight="1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196"/>
      <c r="L194" s="196"/>
      <c r="M194" s="196"/>
      <c r="N194" s="196"/>
      <c r="O194" s="196"/>
    </row>
    <row r="195" spans="1:15" s="139" customFormat="1" ht="12.75" customHeight="1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196"/>
      <c r="L195" s="196"/>
      <c r="M195" s="196"/>
      <c r="N195" s="196"/>
      <c r="O195" s="196"/>
    </row>
    <row r="196" spans="1:15" s="139" customFormat="1" ht="12.75" customHeight="1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196"/>
      <c r="L196" s="196"/>
      <c r="M196" s="196"/>
      <c r="N196" s="196"/>
      <c r="O196" s="196"/>
    </row>
    <row r="197" spans="1:15" s="139" customFormat="1" ht="12.75" customHeight="1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196"/>
      <c r="L197" s="196"/>
      <c r="M197" s="196"/>
      <c r="N197" s="196"/>
      <c r="O197" s="196"/>
    </row>
    <row r="198" spans="1:15" s="139" customFormat="1" ht="12.75" customHeight="1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196"/>
      <c r="L198" s="196"/>
      <c r="M198" s="196"/>
      <c r="N198" s="196"/>
      <c r="O198" s="196"/>
    </row>
    <row r="199" spans="1:15" s="139" customFormat="1" ht="12.75" customHeight="1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196"/>
      <c r="L199" s="196"/>
      <c r="M199" s="196"/>
      <c r="N199" s="196"/>
      <c r="O199" s="196"/>
    </row>
    <row r="200" spans="1:15" s="139" customFormat="1" ht="12.75" customHeight="1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196"/>
      <c r="L200" s="196"/>
      <c r="M200" s="196"/>
      <c r="N200" s="196"/>
      <c r="O200" s="196"/>
    </row>
    <row r="201" spans="1:15" s="139" customFormat="1" ht="12.75" customHeight="1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196"/>
      <c r="L201" s="196"/>
      <c r="M201" s="196"/>
      <c r="N201" s="196"/>
      <c r="O201" s="196"/>
    </row>
    <row r="202" spans="1:15" s="139" customFormat="1" ht="12.75" customHeight="1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196"/>
      <c r="L202" s="196"/>
      <c r="M202" s="196"/>
      <c r="N202" s="196"/>
      <c r="O202" s="196"/>
    </row>
    <row r="203" spans="1:15" s="139" customFormat="1" ht="12.75" customHeight="1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196"/>
      <c r="L203" s="196"/>
      <c r="M203" s="196"/>
      <c r="N203" s="196"/>
      <c r="O203" s="196"/>
    </row>
    <row r="204" spans="1:15" s="139" customFormat="1" ht="12.75" customHeight="1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196"/>
      <c r="L204" s="196"/>
      <c r="M204" s="196"/>
      <c r="N204" s="196"/>
      <c r="O204" s="196"/>
    </row>
    <row r="205" spans="1:15" s="139" customFormat="1" ht="12.75" customHeight="1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196"/>
      <c r="L205" s="196"/>
      <c r="M205" s="196"/>
      <c r="N205" s="196"/>
      <c r="O205" s="196"/>
    </row>
    <row r="206" spans="1:15" s="139" customFormat="1" ht="12.75" customHeight="1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196"/>
      <c r="L206" s="196"/>
      <c r="M206" s="196"/>
      <c r="N206" s="196"/>
      <c r="O206" s="196"/>
    </row>
    <row r="207" spans="1:15" s="139" customFormat="1" ht="12.75" customHeigh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196"/>
      <c r="L207" s="196"/>
      <c r="M207" s="196"/>
      <c r="N207" s="196"/>
      <c r="O207" s="196"/>
    </row>
    <row r="208" spans="1:15" s="139" customFormat="1" ht="12.75" customHeight="1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196"/>
      <c r="L208" s="196"/>
      <c r="M208" s="196"/>
      <c r="N208" s="196"/>
      <c r="O208" s="196"/>
    </row>
    <row r="209" spans="1:15" s="139" customFormat="1" ht="12.75" customHeight="1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196"/>
      <c r="L209" s="196"/>
      <c r="M209" s="196"/>
      <c r="N209" s="196"/>
      <c r="O209" s="196"/>
    </row>
    <row r="210" spans="1:15" s="139" customFormat="1" ht="12.75" customHeight="1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196"/>
      <c r="L210" s="196"/>
      <c r="M210" s="196"/>
      <c r="N210" s="196"/>
      <c r="O210" s="196"/>
    </row>
    <row r="211" spans="1:15" s="139" customFormat="1" ht="12.75" customHeight="1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196"/>
      <c r="L211" s="196"/>
      <c r="M211" s="196"/>
      <c r="N211" s="196"/>
      <c r="O211" s="196"/>
    </row>
    <row r="212" spans="1:15" s="139" customFormat="1" ht="12.75" customHeight="1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196"/>
      <c r="L212" s="196"/>
      <c r="M212" s="196"/>
      <c r="N212" s="196"/>
      <c r="O212" s="196"/>
    </row>
    <row r="213" spans="1:15" s="139" customFormat="1" ht="12.75" customHeight="1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196"/>
      <c r="L213" s="196"/>
      <c r="M213" s="196"/>
      <c r="N213" s="196"/>
      <c r="O213" s="196"/>
    </row>
    <row r="214" spans="1:15" s="139" customFormat="1" ht="12.75" customHeight="1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196"/>
      <c r="L214" s="196"/>
      <c r="M214" s="196"/>
      <c r="N214" s="196"/>
      <c r="O214" s="196"/>
    </row>
    <row r="215" spans="1:15" s="139" customFormat="1" ht="12.75" customHeight="1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196"/>
      <c r="L215" s="196"/>
      <c r="M215" s="196"/>
      <c r="N215" s="196"/>
      <c r="O215" s="196"/>
    </row>
    <row r="216" spans="1:15" s="139" customFormat="1" ht="12.75" customHeight="1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196"/>
      <c r="L216" s="196"/>
      <c r="M216" s="196"/>
      <c r="N216" s="196"/>
      <c r="O216" s="196"/>
    </row>
    <row r="217" spans="1:15" s="139" customFormat="1" ht="12.75" customHeight="1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196"/>
      <c r="L217" s="196"/>
      <c r="M217" s="196"/>
      <c r="N217" s="196"/>
      <c r="O217" s="196"/>
    </row>
    <row r="218" spans="1:15" s="139" customFormat="1" ht="12.75" customHeight="1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196"/>
      <c r="L218" s="196"/>
      <c r="M218" s="196"/>
      <c r="N218" s="196"/>
      <c r="O218" s="196"/>
    </row>
    <row r="219" spans="1:15" s="139" customFormat="1" ht="12.75" customHeight="1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196"/>
      <c r="L219" s="196"/>
      <c r="M219" s="196"/>
      <c r="N219" s="196"/>
      <c r="O219" s="196"/>
    </row>
    <row r="220" spans="1:15" s="139" customFormat="1" ht="12.75" customHeight="1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196"/>
      <c r="L220" s="196"/>
      <c r="M220" s="196"/>
      <c r="N220" s="196"/>
      <c r="O220" s="196"/>
    </row>
    <row r="221" spans="1:15" s="139" customFormat="1" ht="12.75" customHeight="1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196"/>
      <c r="L221" s="196"/>
      <c r="M221" s="196"/>
      <c r="N221" s="196"/>
      <c r="O221" s="196"/>
    </row>
    <row r="222" spans="1:15" s="139" customFormat="1" ht="12.75" customHeight="1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196"/>
      <c r="L222" s="196"/>
      <c r="M222" s="196"/>
      <c r="N222" s="196"/>
      <c r="O222" s="196"/>
    </row>
    <row r="223" spans="1:15" s="139" customFormat="1" ht="12.75" customHeight="1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196"/>
      <c r="L223" s="196">
        <v>1</v>
      </c>
      <c r="M223" s="196"/>
      <c r="N223" s="196"/>
      <c r="O223" s="196"/>
    </row>
    <row r="224" spans="1:15" s="139" customFormat="1" ht="12.75" customHeight="1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196"/>
      <c r="L224" s="196"/>
      <c r="M224" s="196"/>
      <c r="N224" s="196"/>
      <c r="O224" s="196"/>
    </row>
    <row r="225" spans="1:15" s="139" customFormat="1" ht="12.75" customHeight="1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196"/>
      <c r="L225" s="196"/>
      <c r="M225" s="196"/>
      <c r="N225" s="196"/>
      <c r="O225" s="196"/>
    </row>
    <row r="226" spans="1:15" s="139" customFormat="1" ht="12.75" customHeight="1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196"/>
      <c r="L226" s="196"/>
      <c r="M226" s="196"/>
      <c r="N226" s="196"/>
      <c r="O226" s="196"/>
    </row>
    <row r="227" spans="1:15" s="139" customFormat="1" ht="12.75" customHeight="1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196"/>
      <c r="L227" s="196"/>
      <c r="M227" s="196"/>
      <c r="N227" s="196"/>
      <c r="O227" s="196"/>
    </row>
    <row r="228" spans="1:15" s="139" customFormat="1" ht="12.75" customHeight="1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196"/>
      <c r="L228" s="196"/>
      <c r="M228" s="196"/>
      <c r="N228" s="196"/>
      <c r="O228" s="196"/>
    </row>
    <row r="229" spans="1:15" s="139" customFormat="1" ht="12.75" customHeight="1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196"/>
      <c r="L229" s="196"/>
      <c r="M229" s="196"/>
      <c r="N229" s="196"/>
      <c r="O229" s="196"/>
    </row>
    <row r="230" spans="1:15" s="139" customFormat="1" ht="12.75" customHeight="1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196"/>
      <c r="L230" s="196"/>
      <c r="M230" s="196"/>
      <c r="N230" s="196"/>
      <c r="O230" s="196"/>
    </row>
    <row r="231" spans="1:15" s="139" customFormat="1" ht="12.75" customHeight="1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196"/>
      <c r="L231" s="196"/>
      <c r="M231" s="196"/>
      <c r="N231" s="196"/>
      <c r="O231" s="196"/>
    </row>
    <row r="232" spans="1:15" s="139" customFormat="1" ht="12.75" customHeight="1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196"/>
      <c r="L232" s="196"/>
      <c r="M232" s="196"/>
      <c r="N232" s="196"/>
      <c r="O232" s="196"/>
    </row>
    <row r="233" spans="1:15" s="139" customFormat="1" ht="12.75" customHeight="1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196"/>
      <c r="L233" s="196"/>
      <c r="M233" s="196"/>
      <c r="N233" s="196"/>
      <c r="O233" s="196"/>
    </row>
    <row r="234" spans="1:15" s="139" customFormat="1" ht="12.75" customHeight="1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196"/>
      <c r="L234" s="196"/>
      <c r="M234" s="196"/>
      <c r="N234" s="196"/>
      <c r="O234" s="196"/>
    </row>
    <row r="235" spans="1:15" s="139" customFormat="1" ht="12.75" customHeight="1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196"/>
      <c r="L235" s="196"/>
      <c r="M235" s="196"/>
      <c r="N235" s="196"/>
      <c r="O235" s="196"/>
    </row>
    <row r="236" spans="1:15" s="139" customFormat="1" ht="12.75" customHeight="1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196"/>
      <c r="L236" s="196"/>
      <c r="M236" s="196"/>
      <c r="N236" s="196"/>
      <c r="O236" s="196"/>
    </row>
    <row r="237" spans="1:15" s="139" customFormat="1" ht="12.75" customHeight="1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196"/>
      <c r="L237" s="196"/>
      <c r="M237" s="196"/>
      <c r="N237" s="196"/>
      <c r="O237" s="196"/>
    </row>
    <row r="238" spans="1:15" s="139" customFormat="1" ht="12.75" customHeight="1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196"/>
      <c r="L238" s="196"/>
      <c r="M238" s="196"/>
      <c r="N238" s="196"/>
      <c r="O238" s="196"/>
    </row>
    <row r="239" spans="1:15" s="139" customFormat="1" ht="12.75" customHeight="1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196"/>
      <c r="L239" s="196"/>
      <c r="M239" s="196"/>
      <c r="N239" s="196"/>
      <c r="O239" s="196"/>
    </row>
    <row r="240" spans="1:15" s="139" customFormat="1" ht="12.75" customHeight="1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196"/>
      <c r="L240" s="196"/>
      <c r="M240" s="196"/>
      <c r="N240" s="196"/>
      <c r="O240" s="196"/>
    </row>
    <row r="241" spans="1:15" s="139" customFormat="1" ht="12.75" customHeight="1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196"/>
      <c r="L241" s="196"/>
      <c r="M241" s="196"/>
      <c r="N241" s="196"/>
      <c r="O241" s="196"/>
    </row>
    <row r="242" spans="1:15" s="139" customFormat="1" ht="12.75" customHeight="1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196"/>
      <c r="L242" s="196"/>
      <c r="M242" s="196"/>
      <c r="N242" s="196"/>
      <c r="O242" s="196"/>
    </row>
    <row r="243" spans="1:15" s="139" customFormat="1" ht="12.75" customHeight="1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196"/>
      <c r="L243" s="196"/>
      <c r="M243" s="196"/>
      <c r="N243" s="196"/>
      <c r="O243" s="196"/>
    </row>
    <row r="244" spans="1:15" s="139" customFormat="1" ht="12.75" customHeight="1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196"/>
      <c r="L244" s="196"/>
      <c r="M244" s="196"/>
      <c r="N244" s="196"/>
      <c r="O244" s="196"/>
    </row>
    <row r="245" spans="1:15" s="139" customFormat="1" ht="12.75" customHeight="1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196"/>
      <c r="L245" s="196"/>
      <c r="M245" s="196"/>
      <c r="N245" s="196"/>
      <c r="O245" s="196"/>
    </row>
    <row r="246" spans="1:15" s="139" customFormat="1" ht="12.75" customHeight="1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196"/>
      <c r="L246" s="196"/>
      <c r="M246" s="196"/>
      <c r="N246" s="196"/>
      <c r="O246" s="196"/>
    </row>
    <row r="247" spans="1:15" s="139" customFormat="1" ht="12.75" customHeight="1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196"/>
      <c r="L247" s="196"/>
      <c r="M247" s="196"/>
      <c r="N247" s="196"/>
      <c r="O247" s="196"/>
    </row>
    <row r="248" spans="1:15" s="139" customFormat="1" ht="12.75" customHeight="1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196"/>
      <c r="L248" s="196"/>
      <c r="M248" s="196"/>
      <c r="N248" s="196"/>
      <c r="O248" s="196"/>
    </row>
    <row r="249" spans="1:15" s="139" customFormat="1" ht="12.75" customHeight="1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196"/>
      <c r="L249" s="196"/>
      <c r="M249" s="196"/>
      <c r="N249" s="196"/>
      <c r="O249" s="196"/>
    </row>
    <row r="250" spans="1:15" s="139" customFormat="1" ht="12.75" customHeight="1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196"/>
      <c r="L250" s="196"/>
      <c r="M250" s="196"/>
      <c r="N250" s="196"/>
      <c r="O250" s="196"/>
    </row>
    <row r="251" spans="1:15" s="139" customFormat="1" ht="12.75" customHeight="1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196"/>
      <c r="L251" s="196"/>
      <c r="M251" s="196"/>
      <c r="N251" s="196"/>
      <c r="O251" s="196"/>
    </row>
    <row r="252" spans="1:15" s="139" customFormat="1" ht="12.75" customHeight="1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196"/>
      <c r="L252" s="196"/>
      <c r="M252" s="196"/>
      <c r="N252" s="196"/>
      <c r="O252" s="196"/>
    </row>
    <row r="253" spans="1:15" s="139" customFormat="1" ht="12.75" customHeight="1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196"/>
      <c r="L253" s="196"/>
      <c r="M253" s="196"/>
      <c r="N253" s="196"/>
      <c r="O253" s="196"/>
    </row>
    <row r="254" spans="1:15" s="139" customFormat="1" ht="12.75" customHeight="1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196"/>
      <c r="L254" s="196"/>
      <c r="M254" s="196"/>
      <c r="N254" s="196"/>
      <c r="O254" s="196"/>
    </row>
    <row r="255" spans="1:15" s="139" customFormat="1" ht="12.75" customHeight="1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196"/>
      <c r="L255" s="196"/>
      <c r="M255" s="196"/>
      <c r="N255" s="196"/>
      <c r="O255" s="196"/>
    </row>
    <row r="256" spans="1:15" s="139" customFormat="1" ht="12.75" customHeight="1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196"/>
      <c r="L256" s="196"/>
      <c r="M256" s="196"/>
      <c r="N256" s="196"/>
      <c r="O256" s="196"/>
    </row>
    <row r="257" spans="1:15" s="139" customFormat="1" ht="12.75" customHeight="1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196"/>
      <c r="L257" s="196"/>
      <c r="M257" s="196"/>
      <c r="N257" s="196"/>
      <c r="O257" s="196"/>
    </row>
    <row r="258" spans="1:15" s="139" customFormat="1" ht="12.75" customHeight="1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196"/>
      <c r="L258" s="196"/>
      <c r="M258" s="196"/>
      <c r="N258" s="196"/>
      <c r="O258" s="196"/>
    </row>
    <row r="259" spans="1:15" s="139" customFormat="1" ht="12.75" customHeight="1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196"/>
      <c r="L259" s="196"/>
      <c r="M259" s="196"/>
      <c r="N259" s="196"/>
      <c r="O259" s="196"/>
    </row>
    <row r="260" spans="1:15" s="139" customFormat="1" ht="12.75" customHeight="1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196"/>
      <c r="L260" s="196"/>
      <c r="M260" s="196"/>
      <c r="N260" s="196"/>
      <c r="O260" s="196"/>
    </row>
    <row r="261" spans="1:15" s="139" customFormat="1" ht="12.75" customHeight="1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196"/>
      <c r="L261" s="196"/>
      <c r="M261" s="196"/>
      <c r="N261" s="196"/>
      <c r="O261" s="196"/>
    </row>
    <row r="262" spans="1:15" s="139" customFormat="1" ht="12.75" customHeight="1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196"/>
      <c r="L262" s="196"/>
      <c r="M262" s="196"/>
      <c r="N262" s="196"/>
      <c r="O262" s="196"/>
    </row>
    <row r="263" spans="1:15" s="139" customFormat="1" ht="12.75" customHeight="1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196"/>
      <c r="L263" s="196"/>
      <c r="M263" s="196"/>
      <c r="N263" s="196"/>
      <c r="O263" s="196"/>
    </row>
    <row r="264" spans="1:15" s="139" customFormat="1" ht="12.75" customHeight="1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196"/>
      <c r="L264" s="196"/>
      <c r="M264" s="196"/>
      <c r="N264" s="196"/>
      <c r="O264" s="196"/>
    </row>
    <row r="265" spans="1:15" s="139" customFormat="1" ht="12.75" customHeight="1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196"/>
      <c r="L265" s="196"/>
      <c r="M265" s="196"/>
      <c r="N265" s="196"/>
      <c r="O265" s="196"/>
    </row>
    <row r="266" spans="1:15" s="139" customFormat="1" ht="12.75" customHeight="1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196"/>
      <c r="L266" s="196"/>
      <c r="M266" s="196"/>
      <c r="N266" s="196"/>
      <c r="O266" s="196"/>
    </row>
    <row r="267" spans="1:15" s="139" customFormat="1" ht="12.75" customHeight="1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196"/>
      <c r="L267" s="196"/>
      <c r="M267" s="196"/>
      <c r="N267" s="196"/>
      <c r="O267" s="196"/>
    </row>
    <row r="268" spans="1:15" s="139" customFormat="1" ht="12.75" customHeight="1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196"/>
      <c r="L268" s="196"/>
      <c r="M268" s="196"/>
      <c r="N268" s="196"/>
      <c r="O268" s="196"/>
    </row>
    <row r="269" spans="1:15" s="139" customFormat="1" ht="12.75" customHeight="1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196"/>
      <c r="L269" s="196"/>
      <c r="M269" s="196"/>
      <c r="N269" s="196"/>
      <c r="O269" s="196"/>
    </row>
    <row r="270" spans="1:15" s="139" customFormat="1" ht="12.75" customHeight="1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196"/>
      <c r="L270" s="196"/>
      <c r="M270" s="196"/>
      <c r="N270" s="196"/>
      <c r="O270" s="196"/>
    </row>
    <row r="271" spans="1:15" s="139" customFormat="1" ht="12.75" customHeight="1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196"/>
      <c r="L271" s="196"/>
      <c r="M271" s="196"/>
      <c r="N271" s="196"/>
      <c r="O271" s="196"/>
    </row>
    <row r="272" spans="1:15" s="139" customFormat="1" ht="12.75" customHeight="1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196"/>
      <c r="L272" s="196"/>
      <c r="M272" s="196"/>
      <c r="N272" s="196"/>
      <c r="O272" s="196"/>
    </row>
    <row r="273" spans="1:15" s="139" customFormat="1" ht="12.75" customHeight="1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196"/>
      <c r="L273" s="196"/>
      <c r="M273" s="196"/>
      <c r="N273" s="196"/>
      <c r="O273" s="196"/>
    </row>
    <row r="274" spans="1:15" s="139" customFormat="1" ht="12.75" customHeight="1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196"/>
      <c r="L274" s="196"/>
      <c r="M274" s="196"/>
      <c r="N274" s="196"/>
      <c r="O274" s="196"/>
    </row>
    <row r="275" spans="1:15" s="139" customFormat="1" ht="12.75" customHeight="1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196"/>
      <c r="L275" s="196"/>
      <c r="M275" s="196"/>
      <c r="N275" s="196"/>
      <c r="O275" s="196"/>
    </row>
    <row r="276" spans="1:15" s="139" customFormat="1" ht="12.75" customHeight="1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196"/>
      <c r="L276" s="196"/>
      <c r="M276" s="196"/>
      <c r="N276" s="196"/>
      <c r="O276" s="196"/>
    </row>
    <row r="277" spans="1:15" s="139" customFormat="1" ht="12.75" customHeight="1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196"/>
      <c r="L277" s="196"/>
      <c r="M277" s="196"/>
      <c r="N277" s="196"/>
      <c r="O277" s="196"/>
    </row>
    <row r="278" spans="1:15" s="139" customFormat="1" ht="12.75" customHeight="1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196"/>
      <c r="L278" s="196"/>
      <c r="M278" s="196"/>
      <c r="N278" s="196"/>
      <c r="O278" s="196"/>
    </row>
    <row r="279" spans="1:15" s="139" customFormat="1" ht="12.75" customHeight="1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196"/>
      <c r="L279" s="196"/>
      <c r="M279" s="196"/>
      <c r="N279" s="196"/>
      <c r="O279" s="196"/>
    </row>
    <row r="280" spans="1:15" s="139" customFormat="1" ht="12.75" customHeight="1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196"/>
      <c r="L280" s="196"/>
      <c r="M280" s="196"/>
      <c r="N280" s="196"/>
      <c r="O280" s="196"/>
    </row>
    <row r="281" spans="1:15" s="139" customFormat="1" ht="12.75" customHeight="1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196"/>
      <c r="L281" s="196"/>
      <c r="M281" s="196"/>
      <c r="N281" s="196"/>
      <c r="O281" s="196"/>
    </row>
    <row r="282" spans="1:15" s="139" customFormat="1" ht="12.75" customHeight="1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196"/>
      <c r="L282" s="196"/>
      <c r="M282" s="196"/>
      <c r="N282" s="196"/>
      <c r="O282" s="196"/>
    </row>
    <row r="283" spans="1:15" s="139" customFormat="1" ht="12.75" customHeight="1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196"/>
      <c r="L283" s="196"/>
      <c r="M283" s="196"/>
      <c r="N283" s="196"/>
      <c r="O283" s="196"/>
    </row>
    <row r="284" spans="1:15" s="139" customFormat="1" ht="12.75" customHeight="1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196"/>
      <c r="L284" s="196"/>
      <c r="M284" s="196"/>
      <c r="N284" s="196"/>
      <c r="O284" s="196"/>
    </row>
    <row r="285" spans="1:15" s="139" customFormat="1" ht="12.75" customHeight="1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196"/>
      <c r="L285" s="196"/>
      <c r="M285" s="196"/>
      <c r="N285" s="196"/>
      <c r="O285" s="196"/>
    </row>
    <row r="286" spans="1:15" s="139" customFormat="1" ht="12.75" customHeight="1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196"/>
      <c r="L286" s="196"/>
      <c r="M286" s="196"/>
      <c r="N286" s="196"/>
      <c r="O286" s="196"/>
    </row>
    <row r="287" spans="1:15" s="139" customFormat="1" ht="12.75" customHeight="1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196"/>
      <c r="L287" s="196"/>
      <c r="M287" s="196"/>
      <c r="N287" s="196"/>
      <c r="O287" s="196"/>
    </row>
    <row r="288" spans="1:15" s="139" customFormat="1" ht="12.75" customHeight="1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196"/>
      <c r="L288" s="196"/>
      <c r="M288" s="196"/>
      <c r="N288" s="196"/>
      <c r="O288" s="196"/>
    </row>
    <row r="289" spans="1:15" s="139" customFormat="1" ht="12.75" customHeight="1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196"/>
      <c r="L289" s="196"/>
      <c r="M289" s="196"/>
      <c r="N289" s="196"/>
      <c r="O289" s="196"/>
    </row>
    <row r="290" spans="1:15" s="139" customFormat="1" ht="12.75" customHeight="1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196"/>
      <c r="L290" s="196"/>
      <c r="M290" s="196"/>
      <c r="N290" s="196"/>
      <c r="O290" s="196"/>
    </row>
    <row r="291" spans="1:15" s="139" customFormat="1" ht="12.75" customHeight="1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196"/>
      <c r="L291" s="196"/>
      <c r="M291" s="196"/>
      <c r="N291" s="196"/>
      <c r="O291" s="196"/>
    </row>
    <row r="292" spans="1:15" s="139" customFormat="1" ht="12.75" customHeight="1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196"/>
      <c r="L292" s="196"/>
      <c r="M292" s="196"/>
      <c r="N292" s="196"/>
      <c r="O292" s="196"/>
    </row>
    <row r="293" spans="1:15" s="139" customFormat="1" ht="12.75" customHeight="1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196"/>
      <c r="L293" s="196"/>
      <c r="M293" s="196"/>
      <c r="N293" s="196"/>
      <c r="O293" s="196"/>
    </row>
    <row r="294" spans="1:15" s="139" customFormat="1" ht="12.75" customHeight="1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196"/>
      <c r="L294" s="196"/>
      <c r="M294" s="196"/>
      <c r="N294" s="196"/>
      <c r="O294" s="196"/>
    </row>
    <row r="295" spans="1:15" s="139" customFormat="1" ht="12.75" customHeight="1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196"/>
      <c r="L295" s="196"/>
      <c r="M295" s="196"/>
      <c r="N295" s="196"/>
      <c r="O295" s="196"/>
    </row>
    <row r="296" spans="1:15" s="139" customFormat="1" ht="12.75" customHeight="1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196"/>
      <c r="L296" s="196"/>
      <c r="M296" s="196"/>
      <c r="N296" s="196"/>
      <c r="O296" s="196"/>
    </row>
    <row r="297" spans="1:15" s="139" customFormat="1" ht="12.75" customHeight="1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196"/>
      <c r="L297" s="196"/>
      <c r="M297" s="196"/>
      <c r="N297" s="196"/>
      <c r="O297" s="196"/>
    </row>
    <row r="298" spans="1:15" s="139" customFormat="1" ht="12.75" customHeight="1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196"/>
      <c r="L298" s="196"/>
      <c r="M298" s="196"/>
      <c r="N298" s="196"/>
      <c r="O298" s="196"/>
    </row>
    <row r="299" spans="1:15" s="139" customFormat="1" ht="12.75" customHeight="1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196"/>
      <c r="L299" s="196"/>
      <c r="M299" s="196"/>
      <c r="N299" s="196"/>
      <c r="O299" s="196"/>
    </row>
    <row r="300" spans="1:15" s="139" customFormat="1" ht="12.75" customHeight="1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196"/>
      <c r="L300" s="196"/>
      <c r="M300" s="196"/>
      <c r="N300" s="196"/>
      <c r="O300" s="196"/>
    </row>
    <row r="301" spans="1:15" s="139" customFormat="1" ht="12.75" customHeight="1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196"/>
      <c r="L301" s="196"/>
      <c r="M301" s="196"/>
      <c r="N301" s="196"/>
      <c r="O301" s="196"/>
    </row>
    <row r="302" spans="1:15" s="139" customFormat="1" ht="12.75" customHeight="1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196"/>
      <c r="L302" s="196"/>
      <c r="M302" s="196"/>
      <c r="N302" s="196"/>
      <c r="O302" s="196"/>
    </row>
    <row r="303" spans="1:15" s="139" customFormat="1" ht="12.75" customHeight="1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196"/>
      <c r="L303" s="196"/>
      <c r="M303" s="196"/>
      <c r="N303" s="196"/>
      <c r="O303" s="196"/>
    </row>
    <row r="304" spans="1:15" s="139" customFormat="1" ht="12.75" customHeight="1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196"/>
      <c r="L304" s="196"/>
      <c r="M304" s="196"/>
      <c r="N304" s="196"/>
      <c r="O304" s="196"/>
    </row>
    <row r="305" spans="1:15" s="139" customFormat="1" ht="12.75" customHeight="1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196"/>
      <c r="L305" s="196"/>
      <c r="M305" s="196"/>
      <c r="N305" s="196"/>
      <c r="O305" s="196"/>
    </row>
    <row r="306" spans="1:15" s="139" customFormat="1" ht="12.75" customHeight="1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196"/>
      <c r="L306" s="196"/>
      <c r="M306" s="196"/>
      <c r="N306" s="196"/>
      <c r="O306" s="196"/>
    </row>
    <row r="307" spans="1:15" s="139" customFormat="1" ht="12.75" customHeight="1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196"/>
      <c r="L307" s="196"/>
      <c r="M307" s="196"/>
      <c r="N307" s="196"/>
      <c r="O307" s="196"/>
    </row>
    <row r="308" spans="1:15" s="139" customFormat="1" ht="12.75" customHeight="1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196"/>
      <c r="L308" s="196"/>
      <c r="M308" s="196"/>
      <c r="N308" s="196"/>
      <c r="O308" s="196"/>
    </row>
    <row r="309" spans="1:15" s="139" customFormat="1" ht="12.75" customHeight="1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196"/>
      <c r="L309" s="196"/>
      <c r="M309" s="196"/>
      <c r="N309" s="196"/>
      <c r="O309" s="196"/>
    </row>
    <row r="310" spans="1:15" s="139" customFormat="1" ht="12.75" customHeight="1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196"/>
      <c r="L310" s="196"/>
      <c r="M310" s="196"/>
      <c r="N310" s="196"/>
      <c r="O310" s="196"/>
    </row>
    <row r="311" spans="1:15" s="139" customFormat="1" ht="12.75" customHeight="1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196"/>
      <c r="L311" s="196"/>
      <c r="M311" s="196"/>
      <c r="N311" s="196"/>
      <c r="O311" s="196"/>
    </row>
    <row r="312" spans="1:15" s="139" customFormat="1" ht="12.75" customHeight="1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196"/>
      <c r="L312" s="196"/>
      <c r="M312" s="196"/>
      <c r="N312" s="196"/>
      <c r="O312" s="196"/>
    </row>
    <row r="313" spans="1:15" s="139" customFormat="1" ht="12.75" customHeight="1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196"/>
      <c r="L313" s="196"/>
      <c r="M313" s="196"/>
      <c r="N313" s="196"/>
      <c r="O313" s="196"/>
    </row>
    <row r="314" spans="1:15" s="139" customFormat="1" ht="12.75" customHeight="1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196"/>
      <c r="L314" s="196"/>
      <c r="M314" s="196"/>
      <c r="N314" s="196"/>
      <c r="O314" s="196"/>
    </row>
    <row r="315" spans="1:15" s="139" customFormat="1" ht="12.75" customHeight="1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196"/>
      <c r="L315" s="196"/>
      <c r="M315" s="196"/>
      <c r="N315" s="196"/>
      <c r="O315" s="196"/>
    </row>
    <row r="316" spans="1:15" s="139" customFormat="1" ht="12.75" customHeight="1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196"/>
      <c r="L316" s="196"/>
      <c r="M316" s="196"/>
      <c r="N316" s="196"/>
      <c r="O316" s="196"/>
    </row>
    <row r="317" spans="1:15" s="139" customFormat="1" ht="12.75" customHeight="1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196"/>
      <c r="L317" s="196"/>
      <c r="M317" s="196"/>
      <c r="N317" s="196"/>
      <c r="O317" s="196"/>
    </row>
    <row r="318" spans="1:15" s="139" customFormat="1" ht="12.75" customHeight="1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196"/>
      <c r="L318" s="196"/>
      <c r="M318" s="196"/>
      <c r="N318" s="196"/>
      <c r="O318" s="196"/>
    </row>
    <row r="319" spans="1:15" s="139" customFormat="1" ht="12.75" customHeight="1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196"/>
      <c r="L319" s="196"/>
      <c r="M319" s="196"/>
      <c r="N319" s="196"/>
      <c r="O319" s="196"/>
    </row>
    <row r="320" spans="1:15" s="139" customFormat="1" ht="12.75" customHeight="1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196"/>
      <c r="L320" s="196"/>
      <c r="M320" s="196"/>
      <c r="N320" s="196"/>
      <c r="O320" s="196"/>
    </row>
    <row r="321" spans="1:15" s="139" customFormat="1" ht="12.75" customHeight="1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196"/>
      <c r="L321" s="196"/>
      <c r="M321" s="196"/>
      <c r="N321" s="196"/>
      <c r="O321" s="196"/>
    </row>
    <row r="322" spans="1:15" s="139" customFormat="1" ht="12.75" customHeight="1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196"/>
      <c r="L322" s="196"/>
      <c r="M322" s="196"/>
      <c r="N322" s="196"/>
      <c r="O322" s="196"/>
    </row>
    <row r="323" spans="1:15" s="139" customFormat="1" ht="12.75" customHeight="1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196"/>
      <c r="L323" s="196"/>
      <c r="M323" s="196"/>
      <c r="N323" s="196"/>
      <c r="O323" s="196"/>
    </row>
    <row r="324" spans="1:15" s="139" customFormat="1" ht="12.75" customHeight="1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196"/>
      <c r="L324" s="196"/>
      <c r="M324" s="196"/>
      <c r="N324" s="196"/>
      <c r="O324" s="196"/>
    </row>
    <row r="325" spans="1:15" s="139" customFormat="1" ht="12.75" customHeight="1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196"/>
      <c r="L325" s="196"/>
      <c r="M325" s="196"/>
      <c r="N325" s="196"/>
      <c r="O325" s="196"/>
    </row>
    <row r="326" spans="1:15" s="139" customFormat="1" ht="12.75" customHeight="1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196"/>
      <c r="L326" s="196"/>
      <c r="M326" s="196"/>
      <c r="N326" s="196"/>
      <c r="O326" s="196"/>
    </row>
    <row r="327" spans="1:15" s="139" customFormat="1" ht="12.75" customHeight="1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196"/>
      <c r="L327" s="196"/>
      <c r="M327" s="196"/>
      <c r="N327" s="196"/>
      <c r="O327" s="196"/>
    </row>
    <row r="328" spans="1:15" s="139" customFormat="1" ht="12.75" customHeight="1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196"/>
      <c r="L328" s="196"/>
      <c r="M328" s="196"/>
      <c r="N328" s="196"/>
      <c r="O328" s="196"/>
    </row>
    <row r="329" spans="1:15" s="139" customFormat="1" ht="12.75" customHeight="1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196"/>
      <c r="L329" s="196"/>
      <c r="M329" s="196"/>
      <c r="N329" s="196"/>
      <c r="O329" s="196"/>
    </row>
    <row r="330" spans="1:15" s="139" customFormat="1" ht="12.75" customHeight="1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196"/>
      <c r="L330" s="196"/>
      <c r="M330" s="196"/>
      <c r="N330" s="196"/>
      <c r="O330" s="196"/>
    </row>
    <row r="331" spans="1:15" s="139" customFormat="1" ht="12.75" customHeight="1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196"/>
      <c r="L331" s="196"/>
      <c r="M331" s="196"/>
      <c r="N331" s="196"/>
      <c r="O331" s="196"/>
    </row>
    <row r="332" spans="1:15" s="139" customFormat="1" ht="12.75" customHeight="1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196"/>
      <c r="L332" s="196"/>
      <c r="M332" s="196"/>
      <c r="N332" s="196"/>
      <c r="O332" s="196"/>
    </row>
    <row r="333" spans="1:15" s="139" customFormat="1" ht="12.75" customHeight="1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196"/>
      <c r="L333" s="196"/>
      <c r="M333" s="196"/>
      <c r="N333" s="196"/>
      <c r="O333" s="196"/>
    </row>
    <row r="334" spans="1:15" s="139" customFormat="1" ht="12.75" customHeight="1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196"/>
      <c r="L334" s="196"/>
      <c r="M334" s="196"/>
      <c r="N334" s="196"/>
      <c r="O334" s="196"/>
    </row>
    <row r="335" spans="1:15" s="139" customFormat="1" ht="12.75" customHeight="1">
      <c r="A335" s="72"/>
      <c r="B335" s="72"/>
      <c r="C335" s="72"/>
      <c r="D335" s="72"/>
      <c r="E335" s="72"/>
      <c r="F335" s="72"/>
      <c r="G335" s="72"/>
      <c r="H335" s="72"/>
      <c r="I335" s="72"/>
      <c r="J335" s="72"/>
      <c r="K335" s="196"/>
      <c r="L335" s="196"/>
      <c r="M335" s="196"/>
      <c r="N335" s="196"/>
      <c r="O335" s="196"/>
    </row>
    <row r="336" spans="1:15" s="139" customFormat="1" ht="12.75" customHeight="1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196"/>
      <c r="L336" s="196"/>
      <c r="M336" s="196"/>
      <c r="N336" s="196"/>
      <c r="O336" s="196"/>
    </row>
    <row r="337" spans="1:15" s="139" customFormat="1" ht="12.75" customHeight="1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196"/>
      <c r="L337" s="196"/>
      <c r="M337" s="196"/>
      <c r="N337" s="196"/>
      <c r="O337" s="196"/>
    </row>
    <row r="338" spans="1:15" s="139" customFormat="1" ht="12.75" customHeight="1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196"/>
      <c r="L338" s="196"/>
      <c r="M338" s="196"/>
      <c r="N338" s="196"/>
      <c r="O338" s="196"/>
    </row>
    <row r="339" spans="1:15" s="139" customFormat="1" ht="12.75" customHeight="1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196"/>
      <c r="L339" s="196"/>
      <c r="M339" s="196"/>
      <c r="N339" s="196"/>
      <c r="O339" s="196"/>
    </row>
    <row r="340" spans="1:15" s="139" customFormat="1" ht="12.75" customHeight="1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196"/>
      <c r="L340" s="196"/>
      <c r="M340" s="196"/>
      <c r="N340" s="196"/>
      <c r="O340" s="196"/>
    </row>
    <row r="341" spans="1:15" s="139" customFormat="1" ht="12.75" customHeight="1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196"/>
      <c r="L341" s="196"/>
      <c r="M341" s="196"/>
      <c r="N341" s="196"/>
      <c r="O341" s="196"/>
    </row>
    <row r="342" spans="1:15" s="139" customFormat="1" ht="12.75" customHeight="1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196"/>
      <c r="L342" s="196"/>
      <c r="M342" s="196"/>
      <c r="N342" s="196"/>
      <c r="O342" s="196"/>
    </row>
    <row r="343" spans="1:15" s="139" customFormat="1" ht="12.75" customHeight="1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196"/>
      <c r="L343" s="196"/>
      <c r="M343" s="196"/>
      <c r="N343" s="196"/>
      <c r="O343" s="196"/>
    </row>
    <row r="344" spans="1:15" s="139" customFormat="1" ht="12.75" customHeight="1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196"/>
      <c r="L344" s="196"/>
      <c r="M344" s="196"/>
      <c r="N344" s="196"/>
      <c r="O344" s="196"/>
    </row>
    <row r="345" spans="1:15" s="139" customFormat="1" ht="12.75" customHeight="1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196"/>
      <c r="L345" s="196"/>
      <c r="M345" s="196"/>
      <c r="N345" s="196"/>
      <c r="O345" s="196"/>
    </row>
    <row r="346" spans="1:15" s="139" customFormat="1" ht="12.75" customHeight="1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196"/>
      <c r="L346" s="196"/>
      <c r="M346" s="196"/>
      <c r="N346" s="196"/>
      <c r="O346" s="196"/>
    </row>
    <row r="347" spans="1:15" s="139" customFormat="1" ht="12.75" customHeight="1">
      <c r="A347" s="72"/>
      <c r="B347" s="72"/>
      <c r="C347" s="72"/>
      <c r="D347" s="72"/>
      <c r="E347" s="72"/>
      <c r="F347" s="72"/>
      <c r="G347" s="72"/>
      <c r="H347" s="72"/>
      <c r="I347" s="72"/>
      <c r="J347" s="72"/>
      <c r="K347" s="196"/>
      <c r="L347" s="196"/>
      <c r="M347" s="196"/>
      <c r="N347" s="196"/>
      <c r="O347" s="196"/>
    </row>
    <row r="348" spans="1:15" s="139" customFormat="1" ht="12.75" customHeight="1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196"/>
      <c r="L348" s="196"/>
      <c r="M348" s="196"/>
      <c r="N348" s="196"/>
      <c r="O348" s="196"/>
    </row>
    <row r="349" spans="1:15" s="139" customFormat="1" ht="12.75" customHeight="1">
      <c r="A349" s="72"/>
      <c r="B349" s="72"/>
      <c r="C349" s="72"/>
      <c r="D349" s="72"/>
      <c r="E349" s="72"/>
      <c r="F349" s="72"/>
      <c r="G349" s="72"/>
      <c r="H349" s="72"/>
      <c r="I349" s="72"/>
      <c r="J349" s="72"/>
      <c r="K349" s="196"/>
      <c r="L349" s="196"/>
      <c r="M349" s="196"/>
      <c r="N349" s="196"/>
      <c r="O349" s="196"/>
    </row>
    <row r="350" spans="1:15" s="139" customFormat="1" ht="12.75" customHeight="1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196"/>
      <c r="L350" s="196"/>
      <c r="M350" s="196"/>
      <c r="N350" s="196"/>
      <c r="O350" s="196"/>
    </row>
    <row r="351" spans="1:15" s="139" customFormat="1" ht="12.75" customHeight="1">
      <c r="A351" s="72"/>
      <c r="B351" s="72"/>
      <c r="C351" s="72"/>
      <c r="D351" s="72"/>
      <c r="E351" s="72"/>
      <c r="F351" s="72"/>
      <c r="G351" s="72"/>
      <c r="H351" s="72"/>
      <c r="I351" s="72"/>
      <c r="J351" s="72"/>
      <c r="K351" s="196"/>
      <c r="L351" s="196"/>
      <c r="M351" s="196"/>
      <c r="N351" s="196"/>
      <c r="O351" s="196"/>
    </row>
    <row r="352" spans="1:15" s="139" customFormat="1" ht="12.75" customHeight="1">
      <c r="A352" s="72"/>
      <c r="B352" s="72"/>
      <c r="C352" s="72"/>
      <c r="D352" s="72"/>
      <c r="E352" s="72"/>
      <c r="F352" s="72"/>
      <c r="G352" s="72"/>
      <c r="H352" s="72"/>
      <c r="I352" s="72"/>
      <c r="J352" s="72"/>
      <c r="K352" s="196"/>
      <c r="L352" s="196"/>
      <c r="M352" s="196"/>
      <c r="N352" s="196"/>
      <c r="O352" s="196"/>
    </row>
    <row r="353" spans="1:15" s="139" customFormat="1" ht="12.75" customHeight="1">
      <c r="A353" s="72"/>
      <c r="B353" s="72"/>
      <c r="C353" s="72"/>
      <c r="D353" s="72"/>
      <c r="E353" s="72"/>
      <c r="F353" s="72"/>
      <c r="G353" s="72"/>
      <c r="H353" s="72"/>
      <c r="I353" s="72"/>
      <c r="J353" s="72"/>
      <c r="K353" s="196"/>
      <c r="L353" s="196"/>
      <c r="M353" s="196"/>
      <c r="N353" s="196"/>
      <c r="O353" s="196"/>
    </row>
    <row r="354" spans="1:15" s="139" customFormat="1" ht="12.75" customHeight="1">
      <c r="A354" s="72"/>
      <c r="B354" s="72"/>
      <c r="C354" s="72"/>
      <c r="D354" s="72"/>
      <c r="E354" s="72"/>
      <c r="F354" s="72"/>
      <c r="G354" s="72"/>
      <c r="H354" s="72"/>
      <c r="I354" s="72"/>
      <c r="J354" s="72"/>
      <c r="K354" s="196"/>
      <c r="L354" s="196"/>
      <c r="M354" s="196"/>
      <c r="N354" s="196"/>
      <c r="O354" s="196"/>
    </row>
    <row r="355" spans="1:15" s="139" customFormat="1" ht="12.75" customHeight="1">
      <c r="A355" s="72"/>
      <c r="B355" s="72"/>
      <c r="C355" s="72"/>
      <c r="D355" s="72"/>
      <c r="E355" s="72"/>
      <c r="F355" s="72"/>
      <c r="G355" s="72"/>
      <c r="H355" s="72"/>
      <c r="I355" s="72"/>
      <c r="J355" s="72"/>
      <c r="K355" s="196"/>
      <c r="L355" s="196"/>
      <c r="M355" s="196"/>
      <c r="N355" s="196"/>
      <c r="O355" s="196"/>
    </row>
    <row r="356" spans="1:15" s="139" customFormat="1" ht="12.75" customHeight="1">
      <c r="A356" s="72"/>
      <c r="B356" s="72"/>
      <c r="C356" s="72"/>
      <c r="D356" s="72"/>
      <c r="E356" s="72"/>
      <c r="F356" s="72"/>
      <c r="G356" s="72"/>
      <c r="H356" s="72"/>
      <c r="I356" s="72"/>
      <c r="J356" s="72"/>
      <c r="K356" s="196"/>
      <c r="L356" s="196"/>
      <c r="M356" s="196"/>
      <c r="N356" s="196"/>
      <c r="O356" s="196"/>
    </row>
    <row r="357" spans="1:15" s="139" customFormat="1" ht="12.75" customHeight="1">
      <c r="A357" s="72"/>
      <c r="B357" s="72"/>
      <c r="C357" s="72"/>
      <c r="D357" s="72"/>
      <c r="E357" s="72"/>
      <c r="F357" s="72"/>
      <c r="G357" s="72"/>
      <c r="H357" s="72"/>
      <c r="I357" s="72"/>
      <c r="J357" s="72"/>
      <c r="K357" s="196"/>
      <c r="L357" s="196"/>
      <c r="M357" s="196"/>
      <c r="N357" s="196"/>
      <c r="O357" s="196"/>
    </row>
    <row r="358" spans="1:15" s="139" customFormat="1" ht="12.75" customHeight="1">
      <c r="A358" s="72"/>
      <c r="B358" s="72"/>
      <c r="C358" s="72"/>
      <c r="D358" s="72"/>
      <c r="E358" s="72"/>
      <c r="F358" s="72"/>
      <c r="G358" s="72"/>
      <c r="H358" s="72"/>
      <c r="I358" s="72"/>
      <c r="J358" s="72"/>
      <c r="K358" s="196"/>
      <c r="L358" s="196"/>
      <c r="M358" s="196"/>
      <c r="N358" s="196"/>
      <c r="O358" s="196"/>
    </row>
    <row r="359" spans="1:15" s="139" customFormat="1" ht="12.75" customHeight="1">
      <c r="A359" s="72"/>
      <c r="B359" s="72"/>
      <c r="C359" s="72"/>
      <c r="D359" s="72"/>
      <c r="E359" s="72"/>
      <c r="F359" s="72"/>
      <c r="G359" s="72"/>
      <c r="H359" s="72"/>
      <c r="I359" s="72"/>
      <c r="J359" s="72"/>
      <c r="K359" s="196"/>
      <c r="L359" s="196"/>
      <c r="M359" s="196"/>
      <c r="N359" s="196"/>
      <c r="O359" s="196"/>
    </row>
    <row r="360" spans="1:15" s="139" customFormat="1" ht="12.75" customHeight="1">
      <c r="A360" s="72"/>
      <c r="B360" s="72"/>
      <c r="C360" s="72"/>
      <c r="D360" s="72"/>
      <c r="E360" s="72"/>
      <c r="F360" s="72"/>
      <c r="G360" s="72"/>
      <c r="H360" s="72"/>
      <c r="I360" s="72"/>
      <c r="J360" s="72"/>
      <c r="K360" s="196"/>
      <c r="L360" s="196"/>
      <c r="M360" s="196"/>
      <c r="N360" s="196"/>
      <c r="O360" s="196"/>
    </row>
    <row r="361" spans="1:15" s="139" customFormat="1" ht="12.75" customHeight="1">
      <c r="A361" s="72"/>
      <c r="B361" s="72"/>
      <c r="C361" s="72"/>
      <c r="D361" s="72"/>
      <c r="E361" s="72"/>
      <c r="F361" s="72"/>
      <c r="G361" s="72"/>
      <c r="H361" s="72"/>
      <c r="I361" s="72"/>
      <c r="J361" s="72"/>
      <c r="K361" s="196"/>
      <c r="L361" s="196"/>
      <c r="M361" s="196"/>
      <c r="N361" s="196"/>
      <c r="O361" s="196"/>
    </row>
    <row r="362" spans="1:15" s="139" customFormat="1" ht="12.75" customHeight="1">
      <c r="A362" s="72"/>
      <c r="B362" s="72"/>
      <c r="C362" s="72"/>
      <c r="D362" s="72"/>
      <c r="E362" s="72"/>
      <c r="F362" s="72"/>
      <c r="G362" s="72"/>
      <c r="H362" s="72"/>
      <c r="I362" s="72"/>
      <c r="J362" s="72"/>
      <c r="K362" s="196"/>
      <c r="L362" s="196"/>
      <c r="M362" s="196"/>
      <c r="N362" s="196"/>
      <c r="O362" s="196"/>
    </row>
    <row r="363" spans="1:15" s="139" customFormat="1" ht="12.75" customHeight="1">
      <c r="A363" s="72"/>
      <c r="B363" s="72"/>
      <c r="C363" s="72"/>
      <c r="D363" s="72"/>
      <c r="E363" s="72"/>
      <c r="F363" s="72"/>
      <c r="G363" s="72"/>
      <c r="H363" s="72"/>
      <c r="I363" s="72"/>
      <c r="J363" s="72"/>
      <c r="K363" s="196"/>
      <c r="L363" s="196"/>
      <c r="M363" s="196"/>
      <c r="N363" s="196"/>
      <c r="O363" s="196"/>
    </row>
    <row r="364" spans="1:15" s="139" customFormat="1" ht="12.75" customHeight="1">
      <c r="A364" s="72"/>
      <c r="B364" s="72"/>
      <c r="C364" s="72"/>
      <c r="D364" s="72"/>
      <c r="E364" s="72"/>
      <c r="F364" s="72"/>
      <c r="G364" s="72"/>
      <c r="H364" s="72"/>
      <c r="I364" s="72"/>
      <c r="J364" s="72"/>
      <c r="K364" s="196"/>
      <c r="L364" s="196"/>
      <c r="M364" s="196"/>
      <c r="N364" s="196"/>
      <c r="O364" s="196"/>
    </row>
    <row r="365" spans="1:15" s="139" customFormat="1" ht="12.75" customHeight="1">
      <c r="A365" s="72"/>
      <c r="B365" s="72"/>
      <c r="C365" s="72"/>
      <c r="D365" s="72"/>
      <c r="E365" s="72"/>
      <c r="F365" s="72"/>
      <c r="G365" s="72"/>
      <c r="H365" s="72"/>
      <c r="I365" s="72"/>
      <c r="J365" s="72"/>
      <c r="K365" s="196"/>
      <c r="L365" s="196"/>
      <c r="M365" s="196"/>
      <c r="N365" s="196"/>
      <c r="O365" s="196"/>
    </row>
    <row r="366" spans="1:15" s="139" customFormat="1" ht="12.75" customHeight="1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196"/>
      <c r="L366" s="196"/>
      <c r="M366" s="196"/>
      <c r="N366" s="196"/>
      <c r="O366" s="196"/>
    </row>
    <row r="367" spans="1:15" s="139" customFormat="1" ht="12.75" customHeight="1">
      <c r="A367" s="72"/>
      <c r="B367" s="72"/>
      <c r="C367" s="72"/>
      <c r="D367" s="72"/>
      <c r="E367" s="72"/>
      <c r="F367" s="72"/>
      <c r="G367" s="72"/>
      <c r="H367" s="72"/>
      <c r="I367" s="72"/>
      <c r="J367" s="72"/>
      <c r="K367" s="196"/>
      <c r="L367" s="196"/>
      <c r="M367" s="196"/>
      <c r="N367" s="196"/>
      <c r="O367" s="196"/>
    </row>
    <row r="368" spans="1:15" s="139" customFormat="1" ht="12.75" customHeight="1">
      <c r="A368" s="72"/>
      <c r="B368" s="72"/>
      <c r="C368" s="72"/>
      <c r="D368" s="72"/>
      <c r="E368" s="72"/>
      <c r="F368" s="72"/>
      <c r="G368" s="72"/>
      <c r="H368" s="72"/>
      <c r="I368" s="72"/>
      <c r="J368" s="72"/>
      <c r="K368" s="196"/>
      <c r="L368" s="196"/>
      <c r="M368" s="196"/>
      <c r="N368" s="196"/>
      <c r="O368" s="196"/>
    </row>
    <row r="369" spans="1:15" s="139" customFormat="1" ht="12.75" customHeight="1">
      <c r="A369" s="72"/>
      <c r="B369" s="72"/>
      <c r="C369" s="72"/>
      <c r="D369" s="72"/>
      <c r="E369" s="72"/>
      <c r="F369" s="72"/>
      <c r="G369" s="72"/>
      <c r="H369" s="72"/>
      <c r="I369" s="72"/>
      <c r="J369" s="72"/>
      <c r="K369" s="196"/>
      <c r="L369" s="196"/>
      <c r="M369" s="196"/>
      <c r="N369" s="196"/>
      <c r="O369" s="196"/>
    </row>
    <row r="370" spans="1:15" s="139" customFormat="1" ht="12.75" customHeight="1">
      <c r="A370" s="72"/>
      <c r="B370" s="72"/>
      <c r="C370" s="72"/>
      <c r="D370" s="72"/>
      <c r="E370" s="72"/>
      <c r="F370" s="72"/>
      <c r="G370" s="72"/>
      <c r="H370" s="72"/>
      <c r="I370" s="72"/>
      <c r="J370" s="72"/>
      <c r="K370" s="196"/>
      <c r="L370" s="196"/>
      <c r="M370" s="196"/>
      <c r="N370" s="196"/>
      <c r="O370" s="196"/>
    </row>
    <row r="371" spans="1:15" s="139" customFormat="1" ht="12.75" customHeight="1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196"/>
      <c r="L371" s="196"/>
      <c r="M371" s="196"/>
      <c r="N371" s="196"/>
      <c r="O371" s="196"/>
    </row>
    <row r="372" spans="1:15" s="139" customFormat="1" ht="12.75" customHeight="1">
      <c r="A372" s="72"/>
      <c r="B372" s="72"/>
      <c r="C372" s="72"/>
      <c r="D372" s="72"/>
      <c r="E372" s="72"/>
      <c r="F372" s="72"/>
      <c r="G372" s="72"/>
      <c r="H372" s="72"/>
      <c r="I372" s="72"/>
      <c r="J372" s="72"/>
      <c r="K372" s="196"/>
      <c r="L372" s="196"/>
      <c r="M372" s="196"/>
      <c r="N372" s="196"/>
      <c r="O372" s="196"/>
    </row>
    <row r="373" spans="1:15" s="139" customFormat="1" ht="12.75" customHeight="1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196"/>
      <c r="L373" s="196"/>
      <c r="M373" s="196"/>
      <c r="N373" s="196"/>
      <c r="O373" s="196"/>
    </row>
    <row r="374" spans="1:15" s="139" customFormat="1" ht="12.75" customHeight="1">
      <c r="A374" s="72"/>
      <c r="B374" s="72"/>
      <c r="C374" s="72"/>
      <c r="D374" s="72"/>
      <c r="E374" s="72"/>
      <c r="F374" s="72"/>
      <c r="G374" s="72"/>
      <c r="H374" s="72"/>
      <c r="I374" s="72"/>
      <c r="J374" s="72"/>
      <c r="K374" s="196"/>
      <c r="L374" s="196"/>
      <c r="M374" s="196"/>
      <c r="N374" s="196"/>
      <c r="O374" s="196"/>
    </row>
    <row r="375" spans="1:15" s="139" customFormat="1" ht="12.75" customHeight="1">
      <c r="A375" s="72"/>
      <c r="B375" s="72"/>
      <c r="C375" s="72"/>
      <c r="D375" s="72"/>
      <c r="E375" s="72"/>
      <c r="F375" s="72"/>
      <c r="G375" s="72"/>
      <c r="H375" s="72"/>
      <c r="I375" s="72"/>
      <c r="J375" s="72"/>
      <c r="K375" s="196"/>
      <c r="L375" s="196"/>
      <c r="M375" s="196"/>
      <c r="N375" s="196"/>
      <c r="O375" s="196"/>
    </row>
    <row r="376" spans="1:15" s="139" customFormat="1" ht="12.75" customHeight="1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196"/>
      <c r="L376" s="196"/>
      <c r="M376" s="196"/>
      <c r="N376" s="196"/>
      <c r="O376" s="196"/>
    </row>
    <row r="377" spans="1:15" s="139" customFormat="1" ht="12.75" customHeight="1">
      <c r="A377" s="72"/>
      <c r="B377" s="72"/>
      <c r="C377" s="72"/>
      <c r="D377" s="72"/>
      <c r="E377" s="72"/>
      <c r="F377" s="72"/>
      <c r="G377" s="72"/>
      <c r="H377" s="72"/>
      <c r="I377" s="72"/>
      <c r="J377" s="72"/>
      <c r="K377" s="196"/>
      <c r="L377" s="196"/>
      <c r="M377" s="196"/>
      <c r="N377" s="196"/>
      <c r="O377" s="196"/>
    </row>
    <row r="378" spans="1:15" s="139" customFormat="1" ht="12.75" customHeight="1">
      <c r="A378" s="72"/>
      <c r="B378" s="72"/>
      <c r="C378" s="72"/>
      <c r="D378" s="72"/>
      <c r="E378" s="72"/>
      <c r="F378" s="72"/>
      <c r="G378" s="72"/>
      <c r="H378" s="72"/>
      <c r="I378" s="72"/>
      <c r="J378" s="72"/>
      <c r="K378" s="196"/>
      <c r="L378" s="196"/>
      <c r="M378" s="196"/>
      <c r="N378" s="196"/>
      <c r="O378" s="196"/>
    </row>
    <row r="379" spans="1:15" s="139" customFormat="1" ht="12.75" customHeight="1">
      <c r="A379" s="72"/>
      <c r="B379" s="72"/>
      <c r="C379" s="72"/>
      <c r="D379" s="72"/>
      <c r="E379" s="72"/>
      <c r="F379" s="72"/>
      <c r="G379" s="72"/>
      <c r="H379" s="72"/>
      <c r="I379" s="72"/>
      <c r="J379" s="72"/>
      <c r="K379" s="196"/>
      <c r="L379" s="196"/>
      <c r="M379" s="196"/>
      <c r="N379" s="196"/>
      <c r="O379" s="196"/>
    </row>
    <row r="380" spans="1:15" s="139" customFormat="1" ht="12.75" customHeight="1">
      <c r="A380" s="72"/>
      <c r="B380" s="72"/>
      <c r="C380" s="72"/>
      <c r="D380" s="72"/>
      <c r="E380" s="72"/>
      <c r="F380" s="72"/>
      <c r="G380" s="72"/>
      <c r="H380" s="72"/>
      <c r="I380" s="72"/>
      <c r="J380" s="72"/>
      <c r="K380" s="196"/>
      <c r="L380" s="196"/>
      <c r="M380" s="196"/>
      <c r="N380" s="196"/>
      <c r="O380" s="196"/>
    </row>
    <row r="381" spans="1:15" s="139" customFormat="1" ht="12.75" customHeight="1">
      <c r="A381" s="72"/>
      <c r="B381" s="72"/>
      <c r="C381" s="72"/>
      <c r="D381" s="72"/>
      <c r="E381" s="72"/>
      <c r="F381" s="72"/>
      <c r="G381" s="72"/>
      <c r="H381" s="72"/>
      <c r="I381" s="72"/>
      <c r="J381" s="72"/>
      <c r="K381" s="196"/>
      <c r="L381" s="196"/>
      <c r="M381" s="196"/>
      <c r="N381" s="196"/>
      <c r="O381" s="196"/>
    </row>
    <row r="382" spans="1:15" s="139" customFormat="1" ht="12.75" customHeight="1">
      <c r="A382" s="72"/>
      <c r="B382" s="72"/>
      <c r="C382" s="72"/>
      <c r="D382" s="72"/>
      <c r="E382" s="72"/>
      <c r="F382" s="72"/>
      <c r="G382" s="72"/>
      <c r="H382" s="72"/>
      <c r="I382" s="72"/>
      <c r="J382" s="72"/>
      <c r="K382" s="196"/>
      <c r="L382" s="196"/>
      <c r="M382" s="196"/>
      <c r="N382" s="196"/>
      <c r="O382" s="196"/>
    </row>
    <row r="383" spans="1:15" s="139" customFormat="1" ht="12.75" customHeight="1">
      <c r="A383" s="72"/>
      <c r="B383" s="72"/>
      <c r="C383" s="72"/>
      <c r="D383" s="72"/>
      <c r="E383" s="72"/>
      <c r="F383" s="72"/>
      <c r="G383" s="72"/>
      <c r="H383" s="72"/>
      <c r="I383" s="72"/>
      <c r="J383" s="72"/>
      <c r="K383" s="196"/>
      <c r="L383" s="196"/>
      <c r="M383" s="196"/>
      <c r="N383" s="196"/>
      <c r="O383" s="196"/>
    </row>
    <row r="384" spans="1:15" s="139" customFormat="1" ht="12.75" customHeight="1">
      <c r="A384" s="72"/>
      <c r="B384" s="72"/>
      <c r="C384" s="72"/>
      <c r="D384" s="72"/>
      <c r="E384" s="72"/>
      <c r="F384" s="72"/>
      <c r="G384" s="72"/>
      <c r="H384" s="72"/>
      <c r="I384" s="72"/>
      <c r="J384" s="72"/>
      <c r="K384" s="196"/>
      <c r="L384" s="196"/>
      <c r="M384" s="196"/>
      <c r="N384" s="196"/>
      <c r="O384" s="196"/>
    </row>
    <row r="385" spans="1:15" s="139" customFormat="1" ht="12.75" customHeight="1">
      <c r="A385" s="72"/>
      <c r="B385" s="72"/>
      <c r="C385" s="72"/>
      <c r="D385" s="72"/>
      <c r="E385" s="72"/>
      <c r="F385" s="72"/>
      <c r="G385" s="72"/>
      <c r="H385" s="72"/>
      <c r="I385" s="72"/>
      <c r="J385" s="72"/>
      <c r="K385" s="196"/>
      <c r="L385" s="196"/>
      <c r="M385" s="196"/>
      <c r="N385" s="196"/>
      <c r="O385" s="196"/>
    </row>
    <row r="386" spans="1:15" s="139" customFormat="1" ht="12.75" customHeight="1">
      <c r="A386" s="72"/>
      <c r="B386" s="72"/>
      <c r="C386" s="72"/>
      <c r="D386" s="72"/>
      <c r="E386" s="72"/>
      <c r="F386" s="72"/>
      <c r="G386" s="72"/>
      <c r="H386" s="72"/>
      <c r="I386" s="72"/>
      <c r="J386" s="72"/>
      <c r="K386" s="196"/>
      <c r="L386" s="196"/>
      <c r="M386" s="196"/>
      <c r="N386" s="196"/>
      <c r="O386" s="196"/>
    </row>
    <row r="387" spans="1:15" s="139" customFormat="1" ht="12.75" customHeight="1">
      <c r="A387" s="72"/>
      <c r="B387" s="72"/>
      <c r="C387" s="72"/>
      <c r="D387" s="72"/>
      <c r="E387" s="72"/>
      <c r="F387" s="72"/>
      <c r="G387" s="72"/>
      <c r="H387" s="72"/>
      <c r="I387" s="72"/>
      <c r="J387" s="72"/>
      <c r="K387" s="196"/>
      <c r="L387" s="196"/>
      <c r="M387" s="196"/>
      <c r="N387" s="196"/>
      <c r="O387" s="196"/>
    </row>
    <row r="388" spans="1:15" s="139" customFormat="1" ht="12.75" customHeight="1">
      <c r="A388" s="72"/>
      <c r="B388" s="72"/>
      <c r="C388" s="72"/>
      <c r="D388" s="72"/>
      <c r="E388" s="72"/>
      <c r="F388" s="72"/>
      <c r="G388" s="72"/>
      <c r="H388" s="72"/>
      <c r="I388" s="72"/>
      <c r="J388" s="72"/>
      <c r="K388" s="196"/>
      <c r="L388" s="196"/>
      <c r="M388" s="196"/>
      <c r="N388" s="196"/>
      <c r="O388" s="196"/>
    </row>
    <row r="389" spans="1:15" s="139" customFormat="1" ht="12.75" customHeight="1">
      <c r="A389" s="72"/>
      <c r="B389" s="72"/>
      <c r="C389" s="72"/>
      <c r="D389" s="72"/>
      <c r="E389" s="72"/>
      <c r="F389" s="72"/>
      <c r="G389" s="72"/>
      <c r="H389" s="72"/>
      <c r="I389" s="72"/>
      <c r="J389" s="72"/>
      <c r="K389" s="196"/>
      <c r="L389" s="196"/>
      <c r="M389" s="196"/>
      <c r="N389" s="196"/>
      <c r="O389" s="196"/>
    </row>
    <row r="390" spans="1:15" s="139" customFormat="1" ht="12.75" customHeight="1">
      <c r="A390" s="72"/>
      <c r="B390" s="72"/>
      <c r="C390" s="72"/>
      <c r="D390" s="72"/>
      <c r="E390" s="72"/>
      <c r="F390" s="72"/>
      <c r="G390" s="72"/>
      <c r="H390" s="72"/>
      <c r="I390" s="72"/>
      <c r="J390" s="72"/>
      <c r="K390" s="196"/>
      <c r="L390" s="196"/>
      <c r="M390" s="196"/>
      <c r="N390" s="196"/>
      <c r="O390" s="196"/>
    </row>
    <row r="391" spans="1:15" s="139" customFormat="1" ht="12.75" customHeight="1">
      <c r="A391" s="72"/>
      <c r="B391" s="72"/>
      <c r="C391" s="72"/>
      <c r="D391" s="72"/>
      <c r="E391" s="72"/>
      <c r="F391" s="72"/>
      <c r="G391" s="72"/>
      <c r="H391" s="72"/>
      <c r="I391" s="72"/>
      <c r="J391" s="72"/>
      <c r="K391" s="196"/>
      <c r="L391" s="196"/>
      <c r="M391" s="196"/>
      <c r="N391" s="196"/>
      <c r="O391" s="196"/>
    </row>
    <row r="392" spans="1:15" s="139" customFormat="1" ht="12.75" customHeight="1">
      <c r="A392" s="72"/>
      <c r="B392" s="72"/>
      <c r="C392" s="72"/>
      <c r="D392" s="72"/>
      <c r="E392" s="72"/>
      <c r="F392" s="72"/>
      <c r="G392" s="72"/>
      <c r="H392" s="72"/>
      <c r="I392" s="72"/>
      <c r="J392" s="72"/>
      <c r="K392" s="196"/>
      <c r="L392" s="196"/>
      <c r="M392" s="196"/>
      <c r="N392" s="196"/>
      <c r="O392" s="196"/>
    </row>
    <row r="393" spans="1:15" s="139" customFormat="1" ht="12.75" customHeight="1">
      <c r="A393" s="72"/>
      <c r="B393" s="72"/>
      <c r="C393" s="72"/>
      <c r="D393" s="72"/>
      <c r="E393" s="72"/>
      <c r="F393" s="72"/>
      <c r="G393" s="72"/>
      <c r="H393" s="72"/>
      <c r="I393" s="72"/>
      <c r="J393" s="72"/>
      <c r="K393" s="196"/>
      <c r="L393" s="196"/>
      <c r="M393" s="196"/>
      <c r="N393" s="196"/>
      <c r="O393" s="196"/>
    </row>
    <row r="394" spans="1:15" s="139" customFormat="1" ht="12.75" customHeight="1">
      <c r="A394" s="72"/>
      <c r="B394" s="72"/>
      <c r="C394" s="72"/>
      <c r="D394" s="72"/>
      <c r="E394" s="72"/>
      <c r="F394" s="72"/>
      <c r="G394" s="72"/>
      <c r="H394" s="72"/>
      <c r="I394" s="72"/>
      <c r="J394" s="72"/>
      <c r="K394" s="196"/>
      <c r="L394" s="196"/>
      <c r="M394" s="196"/>
      <c r="N394" s="196"/>
      <c r="O394" s="196"/>
    </row>
    <row r="395" spans="1:15" s="139" customFormat="1" ht="12.75" customHeight="1">
      <c r="A395" s="72"/>
      <c r="B395" s="72"/>
      <c r="C395" s="72"/>
      <c r="D395" s="72"/>
      <c r="E395" s="72"/>
      <c r="F395" s="72"/>
      <c r="G395" s="72"/>
      <c r="H395" s="72"/>
      <c r="I395" s="72"/>
      <c r="J395" s="72"/>
      <c r="K395" s="196"/>
      <c r="L395" s="196"/>
      <c r="M395" s="196"/>
      <c r="N395" s="196"/>
      <c r="O395" s="196"/>
    </row>
    <row r="396" spans="1:15" s="139" customFormat="1" ht="12.75" customHeight="1">
      <c r="A396" s="72"/>
      <c r="B396" s="72"/>
      <c r="C396" s="72"/>
      <c r="D396" s="72"/>
      <c r="E396" s="72"/>
      <c r="F396" s="72"/>
      <c r="G396" s="72"/>
      <c r="H396" s="72"/>
      <c r="I396" s="72"/>
      <c r="J396" s="72"/>
      <c r="K396" s="196"/>
      <c r="L396" s="196"/>
      <c r="M396" s="196"/>
      <c r="N396" s="196"/>
      <c r="O396" s="196"/>
    </row>
    <row r="397" spans="1:15" s="139" customFormat="1" ht="12.75" customHeight="1">
      <c r="A397" s="72"/>
      <c r="B397" s="72"/>
      <c r="C397" s="72"/>
      <c r="D397" s="72"/>
      <c r="E397" s="72"/>
      <c r="F397" s="72"/>
      <c r="G397" s="72"/>
      <c r="H397" s="72"/>
      <c r="I397" s="72"/>
      <c r="J397" s="72"/>
      <c r="K397" s="196"/>
      <c r="L397" s="196"/>
      <c r="M397" s="196"/>
      <c r="N397" s="196"/>
      <c r="O397" s="196"/>
    </row>
    <row r="398" spans="1:15" s="139" customFormat="1" ht="12.75" customHeight="1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196"/>
      <c r="L398" s="196"/>
      <c r="M398" s="196"/>
      <c r="N398" s="196"/>
      <c r="O398" s="196"/>
    </row>
    <row r="399" spans="1:15" s="139" customFormat="1" ht="12.75" customHeight="1">
      <c r="A399" s="72"/>
      <c r="B399" s="72"/>
      <c r="C399" s="72"/>
      <c r="D399" s="72"/>
      <c r="E399" s="72"/>
      <c r="F399" s="72"/>
      <c r="G399" s="72"/>
      <c r="H399" s="72"/>
      <c r="I399" s="72"/>
      <c r="J399" s="72"/>
      <c r="K399" s="196"/>
      <c r="L399" s="196"/>
      <c r="M399" s="196"/>
      <c r="N399" s="196"/>
      <c r="O399" s="196"/>
    </row>
    <row r="400" spans="1:15" s="139" customFormat="1" ht="12.75" customHeight="1">
      <c r="A400" s="72"/>
      <c r="B400" s="72"/>
      <c r="C400" s="72"/>
      <c r="D400" s="72"/>
      <c r="E400" s="72"/>
      <c r="F400" s="72"/>
      <c r="G400" s="72"/>
      <c r="H400" s="72"/>
      <c r="I400" s="72"/>
      <c r="J400" s="72"/>
      <c r="K400" s="196"/>
      <c r="L400" s="196"/>
      <c r="M400" s="196"/>
      <c r="N400" s="196"/>
      <c r="O400" s="196"/>
    </row>
    <row r="401" spans="1:15" s="139" customFormat="1" ht="12.75" customHeight="1">
      <c r="A401" s="72"/>
      <c r="B401" s="72"/>
      <c r="C401" s="72"/>
      <c r="D401" s="72"/>
      <c r="E401" s="72"/>
      <c r="F401" s="72"/>
      <c r="G401" s="72"/>
      <c r="H401" s="72"/>
      <c r="I401" s="72"/>
      <c r="J401" s="72"/>
      <c r="K401" s="196"/>
      <c r="L401" s="196"/>
      <c r="M401" s="196"/>
      <c r="N401" s="196"/>
      <c r="O401" s="196"/>
    </row>
    <row r="402" spans="1:15" s="139" customFormat="1" ht="12.75" customHeight="1">
      <c r="A402" s="72"/>
      <c r="B402" s="72"/>
      <c r="C402" s="72"/>
      <c r="D402" s="72"/>
      <c r="E402" s="72"/>
      <c r="F402" s="72"/>
      <c r="G402" s="72"/>
      <c r="H402" s="72"/>
      <c r="I402" s="72"/>
      <c r="J402" s="72"/>
      <c r="K402" s="196"/>
      <c r="L402" s="196"/>
      <c r="M402" s="196"/>
      <c r="N402" s="196"/>
      <c r="O402" s="196"/>
    </row>
    <row r="403" spans="1:15" s="139" customFormat="1" ht="12.75" customHeight="1">
      <c r="A403" s="72"/>
      <c r="B403" s="72"/>
      <c r="C403" s="72"/>
      <c r="D403" s="72"/>
      <c r="E403" s="72"/>
      <c r="F403" s="72"/>
      <c r="G403" s="72"/>
      <c r="H403" s="72"/>
      <c r="I403" s="72"/>
      <c r="J403" s="72"/>
      <c r="K403" s="196"/>
      <c r="L403" s="196"/>
      <c r="M403" s="196"/>
      <c r="N403" s="196"/>
      <c r="O403" s="196"/>
    </row>
    <row r="404" spans="1:15" s="139" customFormat="1" ht="12.75" customHeight="1">
      <c r="A404" s="72"/>
      <c r="B404" s="72"/>
      <c r="C404" s="72"/>
      <c r="D404" s="72"/>
      <c r="E404" s="72"/>
      <c r="F404" s="72"/>
      <c r="G404" s="72"/>
      <c r="H404" s="72"/>
      <c r="I404" s="72"/>
      <c r="J404" s="72"/>
      <c r="K404" s="196"/>
      <c r="L404" s="196"/>
      <c r="M404" s="196"/>
      <c r="N404" s="196"/>
      <c r="O404" s="196"/>
    </row>
    <row r="405" spans="1:15" s="139" customFormat="1" ht="12.75" customHeight="1">
      <c r="A405" s="72"/>
      <c r="B405" s="72"/>
      <c r="C405" s="72"/>
      <c r="D405" s="72"/>
      <c r="E405" s="72"/>
      <c r="F405" s="72"/>
      <c r="G405" s="72"/>
      <c r="H405" s="72"/>
      <c r="I405" s="72"/>
      <c r="J405" s="72"/>
      <c r="K405" s="196"/>
      <c r="L405" s="196"/>
      <c r="M405" s="196"/>
      <c r="N405" s="196"/>
      <c r="O405" s="196"/>
    </row>
    <row r="406" spans="1:15" s="139" customFormat="1" ht="12.75" customHeight="1">
      <c r="A406" s="72"/>
      <c r="B406" s="72"/>
      <c r="C406" s="72"/>
      <c r="D406" s="72"/>
      <c r="E406" s="72"/>
      <c r="F406" s="72"/>
      <c r="G406" s="72"/>
      <c r="H406" s="72"/>
      <c r="I406" s="72"/>
      <c r="J406" s="72"/>
      <c r="K406" s="196"/>
      <c r="L406" s="196"/>
      <c r="M406" s="196"/>
      <c r="N406" s="196"/>
      <c r="O406" s="196"/>
    </row>
    <row r="407" spans="1:15" s="139" customFormat="1" ht="12.75" customHeight="1">
      <c r="A407" s="72"/>
      <c r="B407" s="72"/>
      <c r="C407" s="72"/>
      <c r="D407" s="72"/>
      <c r="E407" s="72"/>
      <c r="F407" s="72"/>
      <c r="G407" s="72"/>
      <c r="H407" s="72"/>
      <c r="I407" s="72"/>
      <c r="J407" s="72"/>
      <c r="K407" s="196"/>
      <c r="L407" s="196"/>
      <c r="M407" s="196"/>
      <c r="N407" s="196"/>
      <c r="O407" s="196"/>
    </row>
    <row r="408" spans="1:15" s="139" customFormat="1" ht="12.75" customHeight="1">
      <c r="A408" s="72"/>
      <c r="B408" s="72"/>
      <c r="C408" s="72"/>
      <c r="D408" s="72"/>
      <c r="E408" s="72"/>
      <c r="F408" s="72"/>
      <c r="G408" s="72"/>
      <c r="H408" s="72"/>
      <c r="I408" s="72"/>
      <c r="J408" s="72"/>
      <c r="K408" s="196"/>
      <c r="L408" s="196"/>
      <c r="M408" s="196"/>
      <c r="N408" s="196"/>
      <c r="O408" s="196"/>
    </row>
    <row r="409" spans="1:15" s="139" customFormat="1" ht="12.75" customHeight="1">
      <c r="A409" s="72"/>
      <c r="B409" s="72"/>
      <c r="C409" s="72"/>
      <c r="D409" s="72"/>
      <c r="E409" s="72"/>
      <c r="F409" s="72"/>
      <c r="G409" s="72"/>
      <c r="H409" s="72"/>
      <c r="I409" s="72"/>
      <c r="J409" s="72"/>
      <c r="K409" s="196"/>
      <c r="L409" s="196"/>
      <c r="M409" s="196"/>
      <c r="N409" s="196"/>
      <c r="O409" s="196"/>
    </row>
    <row r="410" spans="1:15" s="139" customFormat="1" ht="12.75" customHeight="1">
      <c r="A410" s="72"/>
      <c r="B410" s="72"/>
      <c r="C410" s="72"/>
      <c r="D410" s="72"/>
      <c r="E410" s="72"/>
      <c r="F410" s="72"/>
      <c r="G410" s="72"/>
      <c r="H410" s="72"/>
      <c r="I410" s="72"/>
      <c r="J410" s="72"/>
      <c r="K410" s="196"/>
      <c r="L410" s="196"/>
      <c r="M410" s="196"/>
      <c r="N410" s="196"/>
      <c r="O410" s="196"/>
    </row>
    <row r="411" spans="1:15" s="139" customFormat="1" ht="12.75" customHeight="1">
      <c r="A411" s="72"/>
      <c r="B411" s="72"/>
      <c r="C411" s="72"/>
      <c r="D411" s="72"/>
      <c r="E411" s="72"/>
      <c r="F411" s="72"/>
      <c r="G411" s="72"/>
      <c r="H411" s="72"/>
      <c r="I411" s="72"/>
      <c r="J411" s="72"/>
      <c r="K411" s="196"/>
      <c r="L411" s="196"/>
      <c r="M411" s="196"/>
      <c r="N411" s="196"/>
      <c r="O411" s="196"/>
    </row>
    <row r="412" spans="1:15" s="139" customFormat="1" ht="12.75" customHeight="1">
      <c r="A412" s="72"/>
      <c r="B412" s="72"/>
      <c r="C412" s="72"/>
      <c r="D412" s="72"/>
      <c r="E412" s="72"/>
      <c r="F412" s="72"/>
      <c r="G412" s="72"/>
      <c r="H412" s="72"/>
      <c r="I412" s="72"/>
      <c r="J412" s="72"/>
      <c r="K412" s="196"/>
      <c r="L412" s="196"/>
      <c r="M412" s="196"/>
      <c r="N412" s="196"/>
      <c r="O412" s="196"/>
    </row>
    <row r="413" spans="1:15" s="139" customFormat="1" ht="12.75" customHeight="1">
      <c r="A413" s="72"/>
      <c r="B413" s="72"/>
      <c r="C413" s="72"/>
      <c r="D413" s="72"/>
      <c r="E413" s="72"/>
      <c r="F413" s="72"/>
      <c r="G413" s="72"/>
      <c r="H413" s="72"/>
      <c r="I413" s="72"/>
      <c r="J413" s="72"/>
      <c r="K413" s="196"/>
      <c r="L413" s="196"/>
      <c r="M413" s="196"/>
      <c r="N413" s="196"/>
      <c r="O413" s="196"/>
    </row>
    <row r="414" spans="1:15" s="139" customFormat="1" ht="12.75" customHeight="1">
      <c r="A414" s="72"/>
      <c r="B414" s="72"/>
      <c r="C414" s="72"/>
      <c r="D414" s="72"/>
      <c r="E414" s="72"/>
      <c r="F414" s="72"/>
      <c r="G414" s="72"/>
      <c r="H414" s="72"/>
      <c r="I414" s="72"/>
      <c r="J414" s="72"/>
      <c r="K414" s="196"/>
      <c r="L414" s="196"/>
      <c r="M414" s="196"/>
      <c r="N414" s="196"/>
      <c r="O414" s="196"/>
    </row>
    <row r="415" spans="1:15" s="139" customFormat="1" ht="12.75" customHeight="1">
      <c r="A415" s="72"/>
      <c r="B415" s="72"/>
      <c r="C415" s="72"/>
      <c r="D415" s="72"/>
      <c r="E415" s="72"/>
      <c r="F415" s="72"/>
      <c r="G415" s="72"/>
      <c r="H415" s="72"/>
      <c r="I415" s="72"/>
      <c r="J415" s="72"/>
      <c r="K415" s="196"/>
      <c r="L415" s="196"/>
      <c r="M415" s="196"/>
      <c r="N415" s="196"/>
      <c r="O415" s="196"/>
    </row>
    <row r="416" spans="1:15" s="139" customFormat="1" ht="12.75" customHeight="1">
      <c r="A416" s="72"/>
      <c r="B416" s="72"/>
      <c r="C416" s="72"/>
      <c r="D416" s="72"/>
      <c r="E416" s="72"/>
      <c r="F416" s="72"/>
      <c r="G416" s="72"/>
      <c r="H416" s="72"/>
      <c r="I416" s="72"/>
      <c r="J416" s="72"/>
      <c r="K416" s="196"/>
      <c r="L416" s="196"/>
      <c r="M416" s="196"/>
      <c r="N416" s="196"/>
      <c r="O416" s="196"/>
    </row>
    <row r="417" spans="1:15" s="139" customFormat="1" ht="12.75" customHeight="1">
      <c r="A417" s="72"/>
      <c r="B417" s="72"/>
      <c r="C417" s="72"/>
      <c r="D417" s="72"/>
      <c r="E417" s="72"/>
      <c r="F417" s="72"/>
      <c r="G417" s="72"/>
      <c r="H417" s="72"/>
      <c r="I417" s="72"/>
      <c r="J417" s="72"/>
      <c r="K417" s="196"/>
      <c r="L417" s="196"/>
      <c r="M417" s="196"/>
      <c r="N417" s="196"/>
      <c r="O417" s="196"/>
    </row>
    <row r="418" spans="1:15" s="139" customFormat="1" ht="12.75" customHeight="1">
      <c r="A418" s="72"/>
      <c r="B418" s="72"/>
      <c r="C418" s="72"/>
      <c r="D418" s="72"/>
      <c r="E418" s="72"/>
      <c r="F418" s="72"/>
      <c r="G418" s="72"/>
      <c r="H418" s="72"/>
      <c r="I418" s="72"/>
      <c r="J418" s="72"/>
      <c r="K418" s="196"/>
      <c r="L418" s="196"/>
      <c r="M418" s="196"/>
      <c r="N418" s="196"/>
      <c r="O418" s="196"/>
    </row>
    <row r="419" spans="1:15" s="139" customFormat="1" ht="12.75" customHeight="1">
      <c r="A419" s="72"/>
      <c r="B419" s="72"/>
      <c r="C419" s="72"/>
      <c r="D419" s="72"/>
      <c r="E419" s="72"/>
      <c r="F419" s="72"/>
      <c r="G419" s="72"/>
      <c r="H419" s="72"/>
      <c r="I419" s="72"/>
      <c r="J419" s="72"/>
      <c r="K419" s="196"/>
      <c r="L419" s="196"/>
      <c r="M419" s="196"/>
      <c r="N419" s="196"/>
      <c r="O419" s="196"/>
    </row>
    <row r="420" spans="1:15" s="139" customFormat="1" ht="12.75" customHeight="1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196"/>
      <c r="L420" s="196"/>
      <c r="M420" s="196"/>
      <c r="N420" s="196"/>
      <c r="O420" s="196"/>
    </row>
    <row r="421" spans="1:15" s="139" customFormat="1" ht="12.75" customHeight="1">
      <c r="A421" s="72"/>
      <c r="B421" s="72"/>
      <c r="C421" s="72"/>
      <c r="D421" s="72"/>
      <c r="E421" s="72"/>
      <c r="F421" s="72"/>
      <c r="G421" s="72"/>
      <c r="H421" s="72"/>
      <c r="I421" s="72"/>
      <c r="J421" s="72"/>
      <c r="K421" s="196"/>
      <c r="L421" s="196"/>
      <c r="M421" s="196"/>
      <c r="N421" s="196"/>
      <c r="O421" s="196"/>
    </row>
    <row r="422" spans="1:15" s="139" customFormat="1" ht="12.75" customHeight="1">
      <c r="A422" s="72"/>
      <c r="B422" s="72"/>
      <c r="C422" s="72"/>
      <c r="D422" s="72"/>
      <c r="E422" s="72"/>
      <c r="F422" s="72"/>
      <c r="G422" s="72"/>
      <c r="H422" s="72"/>
      <c r="I422" s="72"/>
      <c r="J422" s="72"/>
      <c r="K422" s="196"/>
      <c r="L422" s="196"/>
      <c r="M422" s="196"/>
      <c r="N422" s="196"/>
      <c r="O422" s="196"/>
    </row>
    <row r="423" spans="1:15" s="139" customFormat="1" ht="12.75" customHeight="1">
      <c r="A423" s="72"/>
      <c r="B423" s="72"/>
      <c r="C423" s="72"/>
      <c r="D423" s="72"/>
      <c r="E423" s="72"/>
      <c r="F423" s="72"/>
      <c r="G423" s="72"/>
      <c r="H423" s="72"/>
      <c r="I423" s="72"/>
      <c r="J423" s="72"/>
      <c r="K423" s="196"/>
      <c r="L423" s="196"/>
      <c r="M423" s="196"/>
      <c r="N423" s="196"/>
      <c r="O423" s="196"/>
    </row>
    <row r="424" spans="1:15" s="139" customFormat="1" ht="12.75" customHeight="1">
      <c r="A424" s="72"/>
      <c r="B424" s="72"/>
      <c r="C424" s="72"/>
      <c r="D424" s="72"/>
      <c r="E424" s="72"/>
      <c r="F424" s="72"/>
      <c r="G424" s="72"/>
      <c r="H424" s="72"/>
      <c r="I424" s="72"/>
      <c r="J424" s="72"/>
      <c r="K424" s="196"/>
      <c r="L424" s="196"/>
      <c r="M424" s="196"/>
      <c r="N424" s="196"/>
      <c r="O424" s="196"/>
    </row>
    <row r="425" spans="1:15" s="139" customFormat="1" ht="12.75" customHeight="1">
      <c r="A425" s="72"/>
      <c r="B425" s="72"/>
      <c r="C425" s="72"/>
      <c r="D425" s="72"/>
      <c r="E425" s="72"/>
      <c r="F425" s="72"/>
      <c r="G425" s="72"/>
      <c r="H425" s="72"/>
      <c r="I425" s="72"/>
      <c r="J425" s="72"/>
      <c r="K425" s="196"/>
      <c r="L425" s="196"/>
      <c r="M425" s="196"/>
      <c r="N425" s="196"/>
      <c r="O425" s="196"/>
    </row>
    <row r="426" spans="1:15" s="139" customFormat="1" ht="12.75" customHeight="1">
      <c r="A426" s="72"/>
      <c r="B426" s="72"/>
      <c r="C426" s="72"/>
      <c r="D426" s="72"/>
      <c r="E426" s="72"/>
      <c r="F426" s="72"/>
      <c r="G426" s="72"/>
      <c r="H426" s="72"/>
      <c r="I426" s="72"/>
      <c r="J426" s="72"/>
      <c r="K426" s="196"/>
      <c r="L426" s="196"/>
      <c r="M426" s="196"/>
      <c r="N426" s="196"/>
      <c r="O426" s="196"/>
    </row>
    <row r="427" spans="1:15" s="139" customFormat="1" ht="12.75" customHeight="1">
      <c r="A427" s="72"/>
      <c r="B427" s="72"/>
      <c r="C427" s="72"/>
      <c r="D427" s="72"/>
      <c r="E427" s="72"/>
      <c r="F427" s="72"/>
      <c r="G427" s="72"/>
      <c r="H427" s="72"/>
      <c r="I427" s="72"/>
      <c r="J427" s="72"/>
      <c r="K427" s="196"/>
      <c r="L427" s="196"/>
      <c r="M427" s="196"/>
      <c r="N427" s="196"/>
      <c r="O427" s="196"/>
    </row>
    <row r="428" spans="1:15" s="139" customFormat="1" ht="12.75" customHeight="1">
      <c r="A428" s="72"/>
      <c r="B428" s="72"/>
      <c r="C428" s="72"/>
      <c r="D428" s="72"/>
      <c r="E428" s="72"/>
      <c r="F428" s="72"/>
      <c r="G428" s="72"/>
      <c r="H428" s="72"/>
      <c r="I428" s="72"/>
      <c r="J428" s="72"/>
      <c r="K428" s="196"/>
      <c r="L428" s="196"/>
      <c r="M428" s="196"/>
      <c r="N428" s="196"/>
      <c r="O428" s="196"/>
    </row>
    <row r="429" spans="1:15" s="139" customFormat="1" ht="12.75" customHeight="1">
      <c r="A429" s="72"/>
      <c r="B429" s="72"/>
      <c r="C429" s="72"/>
      <c r="D429" s="72"/>
      <c r="E429" s="72"/>
      <c r="F429" s="72"/>
      <c r="G429" s="72"/>
      <c r="H429" s="72"/>
      <c r="I429" s="72"/>
      <c r="J429" s="72"/>
      <c r="K429" s="196"/>
      <c r="L429" s="196"/>
      <c r="M429" s="196"/>
      <c r="N429" s="196"/>
      <c r="O429" s="196"/>
    </row>
    <row r="430" spans="1:15" s="139" customFormat="1" ht="12.75" customHeight="1">
      <c r="A430" s="72"/>
      <c r="B430" s="72"/>
      <c r="C430" s="72"/>
      <c r="D430" s="72"/>
      <c r="E430" s="72"/>
      <c r="F430" s="72"/>
      <c r="G430" s="72"/>
      <c r="H430" s="72"/>
      <c r="I430" s="72"/>
      <c r="J430" s="72"/>
      <c r="K430" s="196"/>
      <c r="L430" s="196"/>
      <c r="M430" s="196"/>
      <c r="N430" s="196"/>
      <c r="O430" s="196"/>
    </row>
    <row r="431" spans="1:15" s="139" customFormat="1" ht="12.75" customHeight="1">
      <c r="A431" s="72"/>
      <c r="B431" s="72"/>
      <c r="C431" s="72"/>
      <c r="D431" s="72"/>
      <c r="E431" s="72"/>
      <c r="F431" s="72"/>
      <c r="G431" s="72"/>
      <c r="H431" s="72"/>
      <c r="I431" s="72"/>
      <c r="J431" s="72"/>
      <c r="K431" s="196"/>
      <c r="L431" s="196"/>
      <c r="M431" s="196"/>
      <c r="N431" s="196"/>
      <c r="O431" s="196"/>
    </row>
    <row r="432" spans="1:15" s="139" customFormat="1" ht="12.75" customHeight="1">
      <c r="A432" s="72"/>
      <c r="B432" s="72"/>
      <c r="C432" s="72"/>
      <c r="D432" s="72"/>
      <c r="E432" s="72"/>
      <c r="F432" s="72"/>
      <c r="G432" s="72"/>
      <c r="H432" s="72"/>
      <c r="I432" s="72"/>
      <c r="J432" s="72"/>
      <c r="K432" s="196"/>
      <c r="L432" s="196"/>
      <c r="M432" s="196"/>
      <c r="N432" s="196"/>
      <c r="O432" s="196"/>
    </row>
    <row r="433" spans="1:15" s="139" customFormat="1" ht="12.75" customHeight="1">
      <c r="A433" s="72"/>
      <c r="B433" s="72"/>
      <c r="C433" s="72"/>
      <c r="D433" s="72"/>
      <c r="E433" s="72"/>
      <c r="F433" s="72"/>
      <c r="G433" s="72"/>
      <c r="H433" s="72"/>
      <c r="I433" s="72"/>
      <c r="J433" s="72"/>
      <c r="K433" s="196"/>
      <c r="L433" s="196"/>
      <c r="M433" s="196"/>
      <c r="N433" s="196"/>
      <c r="O433" s="196"/>
    </row>
    <row r="434" spans="1:15" s="139" customFormat="1" ht="12.75" customHeight="1">
      <c r="A434" s="72"/>
      <c r="B434" s="72"/>
      <c r="C434" s="72"/>
      <c r="D434" s="72"/>
      <c r="E434" s="72"/>
      <c r="F434" s="72"/>
      <c r="G434" s="72"/>
      <c r="H434" s="72"/>
      <c r="I434" s="72"/>
      <c r="J434" s="72"/>
      <c r="K434" s="196"/>
      <c r="L434" s="196"/>
      <c r="M434" s="196"/>
      <c r="N434" s="196"/>
      <c r="O434" s="196"/>
    </row>
    <row r="435" spans="1:15" s="139" customFormat="1" ht="12.75" customHeight="1">
      <c r="A435" s="72"/>
      <c r="B435" s="72"/>
      <c r="C435" s="72"/>
      <c r="D435" s="72"/>
      <c r="E435" s="72"/>
      <c r="F435" s="72"/>
      <c r="G435" s="72"/>
      <c r="H435" s="72"/>
      <c r="I435" s="72"/>
      <c r="J435" s="72"/>
      <c r="K435" s="196"/>
      <c r="L435" s="196"/>
      <c r="M435" s="196"/>
      <c r="N435" s="196"/>
      <c r="O435" s="196"/>
    </row>
    <row r="436" spans="1:15" s="139" customFormat="1" ht="12.75" customHeight="1">
      <c r="A436" s="72"/>
      <c r="B436" s="72"/>
      <c r="C436" s="72"/>
      <c r="D436" s="72"/>
      <c r="E436" s="72"/>
      <c r="F436" s="72"/>
      <c r="G436" s="72"/>
      <c r="H436" s="72"/>
      <c r="I436" s="72"/>
      <c r="J436" s="72"/>
      <c r="K436" s="196"/>
      <c r="L436" s="196"/>
      <c r="M436" s="196"/>
      <c r="N436" s="196"/>
      <c r="O436" s="196"/>
    </row>
    <row r="437" spans="1:15" s="139" customFormat="1" ht="12.75" customHeight="1">
      <c r="A437" s="72"/>
      <c r="B437" s="72"/>
      <c r="C437" s="72"/>
      <c r="D437" s="72"/>
      <c r="E437" s="72"/>
      <c r="F437" s="72"/>
      <c r="G437" s="72"/>
      <c r="H437" s="72"/>
      <c r="I437" s="72"/>
      <c r="J437" s="72"/>
      <c r="K437" s="196"/>
      <c r="L437" s="196"/>
      <c r="M437" s="196"/>
      <c r="N437" s="196"/>
      <c r="O437" s="196"/>
    </row>
    <row r="438" spans="1:15" s="139" customFormat="1" ht="12.75" customHeight="1">
      <c r="A438" s="72"/>
      <c r="B438" s="72"/>
      <c r="C438" s="72"/>
      <c r="D438" s="72"/>
      <c r="E438" s="72"/>
      <c r="F438" s="72"/>
      <c r="G438" s="72"/>
      <c r="H438" s="72"/>
      <c r="I438" s="72"/>
      <c r="J438" s="72"/>
      <c r="K438" s="196"/>
      <c r="L438" s="196"/>
      <c r="M438" s="196"/>
      <c r="N438" s="196"/>
      <c r="O438" s="196"/>
    </row>
    <row r="439" spans="1:15" s="139" customFormat="1" ht="12.75" customHeight="1">
      <c r="A439" s="72"/>
      <c r="B439" s="72"/>
      <c r="C439" s="72"/>
      <c r="D439" s="72"/>
      <c r="E439" s="72"/>
      <c r="F439" s="72"/>
      <c r="G439" s="72"/>
      <c r="H439" s="72"/>
      <c r="I439" s="72"/>
      <c r="J439" s="72"/>
      <c r="K439" s="196"/>
      <c r="L439" s="196"/>
      <c r="M439" s="196"/>
      <c r="N439" s="196"/>
      <c r="O439" s="196"/>
    </row>
    <row r="440" spans="1:15" s="139" customFormat="1" ht="12.75" customHeight="1">
      <c r="A440" s="72"/>
      <c r="B440" s="72"/>
      <c r="C440" s="72"/>
      <c r="D440" s="72"/>
      <c r="E440" s="72"/>
      <c r="F440" s="72"/>
      <c r="G440" s="72"/>
      <c r="H440" s="72"/>
      <c r="I440" s="72"/>
      <c r="J440" s="72"/>
      <c r="K440" s="196"/>
      <c r="L440" s="196"/>
      <c r="M440" s="196"/>
      <c r="N440" s="196"/>
      <c r="O440" s="196"/>
    </row>
    <row r="441" spans="1:15" s="139" customFormat="1" ht="12.75" customHeight="1">
      <c r="A441" s="72"/>
      <c r="B441" s="72"/>
      <c r="C441" s="72"/>
      <c r="D441" s="72"/>
      <c r="E441" s="72"/>
      <c r="F441" s="72"/>
      <c r="G441" s="72"/>
      <c r="H441" s="72"/>
      <c r="I441" s="72"/>
      <c r="J441" s="72"/>
      <c r="K441" s="196"/>
      <c r="L441" s="196"/>
      <c r="M441" s="196"/>
      <c r="N441" s="196"/>
      <c r="O441" s="196"/>
    </row>
    <row r="442" spans="1:15" s="139" customFormat="1" ht="12.75" customHeight="1">
      <c r="A442" s="72"/>
      <c r="B442" s="72"/>
      <c r="C442" s="72"/>
      <c r="D442" s="72"/>
      <c r="E442" s="72"/>
      <c r="F442" s="72"/>
      <c r="G442" s="72"/>
      <c r="H442" s="72"/>
      <c r="I442" s="72"/>
      <c r="J442" s="72"/>
      <c r="K442" s="196"/>
      <c r="L442" s="196"/>
      <c r="M442" s="196"/>
      <c r="N442" s="196"/>
      <c r="O442" s="196"/>
    </row>
    <row r="443" spans="1:15" s="139" customFormat="1" ht="12.75" customHeight="1">
      <c r="A443" s="72"/>
      <c r="B443" s="72"/>
      <c r="C443" s="72"/>
      <c r="D443" s="72"/>
      <c r="E443" s="72"/>
      <c r="F443" s="72"/>
      <c r="G443" s="72"/>
      <c r="H443" s="72"/>
      <c r="I443" s="72"/>
      <c r="J443" s="72"/>
      <c r="K443" s="196"/>
      <c r="L443" s="196"/>
      <c r="M443" s="196"/>
      <c r="N443" s="196"/>
      <c r="O443" s="196"/>
    </row>
    <row r="444" spans="1:15" s="139" customFormat="1" ht="12.75" customHeight="1">
      <c r="A444" s="72"/>
      <c r="B444" s="72"/>
      <c r="C444" s="72"/>
      <c r="D444" s="72"/>
      <c r="E444" s="72"/>
      <c r="F444" s="72"/>
      <c r="G444" s="72"/>
      <c r="H444" s="72"/>
      <c r="I444" s="72"/>
      <c r="J444" s="72"/>
      <c r="K444" s="196"/>
      <c r="L444" s="196"/>
      <c r="M444" s="196"/>
      <c r="N444" s="196"/>
      <c r="O444" s="196"/>
    </row>
    <row r="445" spans="1:15" s="139" customFormat="1" ht="12.75" customHeight="1">
      <c r="A445" s="72"/>
      <c r="B445" s="72"/>
      <c r="C445" s="72"/>
      <c r="D445" s="72"/>
      <c r="E445" s="72"/>
      <c r="F445" s="72"/>
      <c r="G445" s="72"/>
      <c r="H445" s="72"/>
      <c r="I445" s="72"/>
      <c r="J445" s="72"/>
      <c r="K445" s="196"/>
      <c r="L445" s="196"/>
      <c r="M445" s="196"/>
      <c r="N445" s="196"/>
      <c r="O445" s="196"/>
    </row>
    <row r="446" spans="1:15" s="139" customFormat="1" ht="12.75" customHeight="1">
      <c r="A446" s="72"/>
      <c r="B446" s="72"/>
      <c r="C446" s="72"/>
      <c r="D446" s="72"/>
      <c r="E446" s="72"/>
      <c r="F446" s="72"/>
      <c r="G446" s="72"/>
      <c r="H446" s="72"/>
      <c r="I446" s="72"/>
      <c r="J446" s="72"/>
      <c r="K446" s="196"/>
      <c r="L446" s="196"/>
      <c r="M446" s="196"/>
      <c r="N446" s="196"/>
      <c r="O446" s="196"/>
    </row>
    <row r="447" spans="1:15" s="139" customFormat="1" ht="12.75" customHeight="1">
      <c r="A447" s="72"/>
      <c r="B447" s="72"/>
      <c r="C447" s="72"/>
      <c r="D447" s="72"/>
      <c r="E447" s="72"/>
      <c r="F447" s="72"/>
      <c r="G447" s="72"/>
      <c r="H447" s="72"/>
      <c r="I447" s="72"/>
      <c r="J447" s="72"/>
      <c r="K447" s="196"/>
      <c r="L447" s="196"/>
      <c r="M447" s="196"/>
      <c r="N447" s="196"/>
      <c r="O447" s="196"/>
    </row>
    <row r="448" spans="1:15" s="139" customFormat="1" ht="12.75" customHeight="1">
      <c r="A448" s="72"/>
      <c r="B448" s="72"/>
      <c r="C448" s="72"/>
      <c r="D448" s="72"/>
      <c r="E448" s="72"/>
      <c r="F448" s="72"/>
      <c r="G448" s="72"/>
      <c r="H448" s="72"/>
      <c r="I448" s="72"/>
      <c r="J448" s="72"/>
      <c r="K448" s="196"/>
      <c r="L448" s="196"/>
      <c r="M448" s="196"/>
      <c r="N448" s="196"/>
      <c r="O448" s="196"/>
    </row>
    <row r="449" spans="1:15" s="139" customFormat="1" ht="12.75" customHeight="1">
      <c r="A449" s="72"/>
      <c r="B449" s="72"/>
      <c r="C449" s="72"/>
      <c r="D449" s="72"/>
      <c r="E449" s="72"/>
      <c r="F449" s="72"/>
      <c r="G449" s="72"/>
      <c r="H449" s="72"/>
      <c r="I449" s="72"/>
      <c r="J449" s="72"/>
      <c r="K449" s="196"/>
      <c r="L449" s="196"/>
      <c r="M449" s="196"/>
      <c r="N449" s="196"/>
      <c r="O449" s="196"/>
    </row>
    <row r="450" spans="1:15" s="139" customFormat="1" ht="12.75" customHeight="1">
      <c r="A450" s="72"/>
      <c r="B450" s="72"/>
      <c r="C450" s="72"/>
      <c r="D450" s="72"/>
      <c r="E450" s="72"/>
      <c r="F450" s="72"/>
      <c r="G450" s="72"/>
      <c r="H450" s="72"/>
      <c r="I450" s="72"/>
      <c r="J450" s="72"/>
      <c r="K450" s="196"/>
      <c r="L450" s="196"/>
      <c r="M450" s="196"/>
      <c r="N450" s="196"/>
      <c r="O450" s="196"/>
    </row>
    <row r="451" spans="1:15" s="139" customFormat="1" ht="12.75" customHeight="1">
      <c r="A451" s="72"/>
      <c r="B451" s="72"/>
      <c r="C451" s="72"/>
      <c r="D451" s="72"/>
      <c r="E451" s="72"/>
      <c r="F451" s="72"/>
      <c r="G451" s="72"/>
      <c r="H451" s="72"/>
      <c r="I451" s="72"/>
      <c r="J451" s="72"/>
      <c r="K451" s="196"/>
      <c r="L451" s="196"/>
      <c r="M451" s="196"/>
      <c r="N451" s="196"/>
      <c r="O451" s="196"/>
    </row>
    <row r="452" spans="1:15" s="139" customFormat="1" ht="12.75" customHeight="1">
      <c r="A452" s="72"/>
      <c r="B452" s="72"/>
      <c r="C452" s="72"/>
      <c r="D452" s="72"/>
      <c r="E452" s="72"/>
      <c r="F452" s="72"/>
      <c r="G452" s="72"/>
      <c r="H452" s="72"/>
      <c r="I452" s="72"/>
      <c r="J452" s="72"/>
      <c r="K452" s="196"/>
      <c r="L452" s="196"/>
      <c r="M452" s="196"/>
      <c r="N452" s="196"/>
      <c r="O452" s="196"/>
    </row>
    <row r="453" spans="1:15" s="139" customFormat="1" ht="12.75" customHeight="1">
      <c r="A453" s="72"/>
      <c r="B453" s="72"/>
      <c r="C453" s="72"/>
      <c r="D453" s="72"/>
      <c r="E453" s="72"/>
      <c r="F453" s="72"/>
      <c r="G453" s="72"/>
      <c r="H453" s="72"/>
      <c r="I453" s="72"/>
      <c r="J453" s="72"/>
      <c r="K453" s="196"/>
      <c r="L453" s="196"/>
      <c r="M453" s="196"/>
      <c r="N453" s="196"/>
      <c r="O453" s="196"/>
    </row>
    <row r="454" spans="1:15" s="139" customFormat="1" ht="12.75" customHeight="1">
      <c r="A454" s="72"/>
      <c r="B454" s="72"/>
      <c r="C454" s="72"/>
      <c r="D454" s="72"/>
      <c r="E454" s="72"/>
      <c r="F454" s="72"/>
      <c r="G454" s="72"/>
      <c r="H454" s="72"/>
      <c r="I454" s="72"/>
      <c r="J454" s="72"/>
      <c r="K454" s="196"/>
      <c r="L454" s="196"/>
      <c r="M454" s="196"/>
      <c r="N454" s="196"/>
      <c r="O454" s="196"/>
    </row>
    <row r="455" spans="1:15" s="139" customFormat="1" ht="12.75" customHeight="1">
      <c r="A455" s="72"/>
      <c r="B455" s="72"/>
      <c r="C455" s="72"/>
      <c r="D455" s="72"/>
      <c r="E455" s="72"/>
      <c r="F455" s="72"/>
      <c r="G455" s="72"/>
      <c r="H455" s="72"/>
      <c r="I455" s="72"/>
      <c r="J455" s="72"/>
      <c r="K455" s="196"/>
      <c r="L455" s="196"/>
      <c r="M455" s="196"/>
      <c r="N455" s="196"/>
      <c r="O455" s="196"/>
    </row>
    <row r="456" spans="1:15" s="139" customFormat="1" ht="12.75" customHeight="1">
      <c r="A456" s="72"/>
      <c r="B456" s="72"/>
      <c r="C456" s="72"/>
      <c r="D456" s="72"/>
      <c r="E456" s="72"/>
      <c r="F456" s="72"/>
      <c r="G456" s="72"/>
      <c r="H456" s="72"/>
      <c r="I456" s="72"/>
      <c r="J456" s="72"/>
      <c r="K456" s="196"/>
      <c r="L456" s="196"/>
      <c r="M456" s="196"/>
      <c r="N456" s="196"/>
      <c r="O456" s="196"/>
    </row>
    <row r="457" spans="1:15" s="139" customFormat="1" ht="12.75" customHeight="1">
      <c r="A457" s="72"/>
      <c r="B457" s="72"/>
      <c r="C457" s="72"/>
      <c r="D457" s="72"/>
      <c r="E457" s="72"/>
      <c r="F457" s="72"/>
      <c r="G457" s="72"/>
      <c r="H457" s="72"/>
      <c r="I457" s="72"/>
      <c r="J457" s="72"/>
      <c r="K457" s="196"/>
      <c r="L457" s="196"/>
      <c r="M457" s="196"/>
      <c r="N457" s="196"/>
      <c r="O457" s="196"/>
    </row>
    <row r="458" spans="1:15" s="139" customFormat="1" ht="12.75" customHeight="1">
      <c r="A458" s="72"/>
      <c r="B458" s="72"/>
      <c r="C458" s="72"/>
      <c r="D458" s="72"/>
      <c r="E458" s="72"/>
      <c r="F458" s="72"/>
      <c r="G458" s="72"/>
      <c r="H458" s="72"/>
      <c r="I458" s="72"/>
      <c r="J458" s="72"/>
      <c r="K458" s="196"/>
      <c r="L458" s="196"/>
      <c r="M458" s="196"/>
      <c r="N458" s="196"/>
      <c r="O458" s="196"/>
    </row>
    <row r="459" spans="1:15" s="139" customFormat="1" ht="12.75" customHeight="1">
      <c r="A459" s="72"/>
      <c r="B459" s="72"/>
      <c r="C459" s="72"/>
      <c r="D459" s="72"/>
      <c r="E459" s="72"/>
      <c r="F459" s="72"/>
      <c r="G459" s="72"/>
      <c r="H459" s="72"/>
      <c r="I459" s="72"/>
      <c r="J459" s="72"/>
      <c r="K459" s="196"/>
      <c r="L459" s="196"/>
      <c r="M459" s="196"/>
      <c r="N459" s="196"/>
      <c r="O459" s="196"/>
    </row>
    <row r="460" spans="1:15" s="139" customFormat="1" ht="12.75" customHeight="1">
      <c r="A460" s="72"/>
      <c r="B460" s="72"/>
      <c r="C460" s="72"/>
      <c r="D460" s="72"/>
      <c r="E460" s="72"/>
      <c r="F460" s="72"/>
      <c r="G460" s="72"/>
      <c r="H460" s="72"/>
      <c r="I460" s="72"/>
      <c r="J460" s="72"/>
      <c r="K460" s="196"/>
      <c r="L460" s="196"/>
      <c r="M460" s="196"/>
      <c r="N460" s="196"/>
      <c r="O460" s="196"/>
    </row>
    <row r="461" spans="1:15" s="139" customFormat="1" ht="12.75" customHeight="1">
      <c r="A461" s="72"/>
      <c r="B461" s="72"/>
      <c r="C461" s="72"/>
      <c r="D461" s="72"/>
      <c r="E461" s="72"/>
      <c r="F461" s="72"/>
      <c r="G461" s="72"/>
      <c r="H461" s="72"/>
      <c r="I461" s="72"/>
      <c r="J461" s="72"/>
      <c r="K461" s="196"/>
      <c r="L461" s="196"/>
      <c r="M461" s="196"/>
      <c r="N461" s="196"/>
      <c r="O461" s="196"/>
    </row>
    <row r="462" spans="1:15" s="139" customFormat="1" ht="12.75" customHeight="1">
      <c r="A462" s="72"/>
      <c r="B462" s="72"/>
      <c r="C462" s="72"/>
      <c r="D462" s="72"/>
      <c r="E462" s="72"/>
      <c r="F462" s="72"/>
      <c r="G462" s="72"/>
      <c r="H462" s="72"/>
      <c r="I462" s="72"/>
      <c r="J462" s="72"/>
      <c r="K462" s="196"/>
      <c r="L462" s="196"/>
      <c r="M462" s="196"/>
      <c r="N462" s="196"/>
      <c r="O462" s="196"/>
    </row>
    <row r="463" spans="1:15" s="139" customFormat="1" ht="12.75" customHeight="1">
      <c r="A463" s="72"/>
      <c r="B463" s="72"/>
      <c r="C463" s="72"/>
      <c r="D463" s="72"/>
      <c r="E463" s="72"/>
      <c r="F463" s="72"/>
      <c r="G463" s="72"/>
      <c r="H463" s="72"/>
      <c r="I463" s="72"/>
      <c r="J463" s="72"/>
      <c r="K463" s="196"/>
      <c r="L463" s="196"/>
      <c r="M463" s="196"/>
      <c r="N463" s="196"/>
      <c r="O463" s="196"/>
    </row>
    <row r="464" spans="1:15" s="139" customFormat="1" ht="12.75" customHeight="1">
      <c r="A464" s="72"/>
      <c r="B464" s="72"/>
      <c r="C464" s="72"/>
      <c r="D464" s="72"/>
      <c r="E464" s="72"/>
      <c r="F464" s="72"/>
      <c r="G464" s="72"/>
      <c r="H464" s="72"/>
      <c r="I464" s="72"/>
      <c r="J464" s="72"/>
      <c r="K464" s="196"/>
      <c r="L464" s="196"/>
      <c r="M464" s="196"/>
      <c r="N464" s="196"/>
      <c r="O464" s="196"/>
    </row>
    <row r="465" spans="1:15" s="139" customFormat="1" ht="12.75" customHeight="1">
      <c r="A465" s="72"/>
      <c r="B465" s="72"/>
      <c r="C465" s="72"/>
      <c r="D465" s="72"/>
      <c r="E465" s="72"/>
      <c r="F465" s="72"/>
      <c r="G465" s="72"/>
      <c r="H465" s="72"/>
      <c r="I465" s="72"/>
      <c r="J465" s="72"/>
      <c r="K465" s="196"/>
      <c r="L465" s="196"/>
      <c r="M465" s="196"/>
      <c r="N465" s="196"/>
      <c r="O465" s="196"/>
    </row>
    <row r="466" spans="1:15" s="139" customFormat="1" ht="12.75" customHeight="1">
      <c r="A466" s="72"/>
      <c r="B466" s="72"/>
      <c r="C466" s="72"/>
      <c r="D466" s="72"/>
      <c r="E466" s="72"/>
      <c r="F466" s="72"/>
      <c r="G466" s="72"/>
      <c r="H466" s="72"/>
      <c r="I466" s="72"/>
      <c r="J466" s="72"/>
      <c r="K466" s="196"/>
      <c r="L466" s="196"/>
      <c r="M466" s="196"/>
      <c r="N466" s="196"/>
      <c r="O466" s="196"/>
    </row>
    <row r="467" spans="1:15" s="139" customFormat="1" ht="12.75" customHeight="1">
      <c r="A467" s="72"/>
      <c r="B467" s="72"/>
      <c r="C467" s="72"/>
      <c r="D467" s="72"/>
      <c r="E467" s="72"/>
      <c r="F467" s="72"/>
      <c r="G467" s="72"/>
      <c r="H467" s="72"/>
      <c r="I467" s="72"/>
      <c r="J467" s="72"/>
      <c r="K467" s="196"/>
      <c r="L467" s="196"/>
      <c r="M467" s="196"/>
      <c r="N467" s="196"/>
      <c r="O467" s="196"/>
    </row>
    <row r="468" spans="1:15" s="139" customFormat="1" ht="12.75" customHeight="1">
      <c r="A468" s="72"/>
      <c r="B468" s="72"/>
      <c r="C468" s="72"/>
      <c r="D468" s="72"/>
      <c r="E468" s="72"/>
      <c r="F468" s="72"/>
      <c r="G468" s="72"/>
      <c r="H468" s="72"/>
      <c r="I468" s="72"/>
      <c r="J468" s="72"/>
      <c r="K468" s="196"/>
      <c r="L468" s="196"/>
      <c r="M468" s="196"/>
      <c r="N468" s="196"/>
      <c r="O468" s="196"/>
    </row>
    <row r="469" spans="1:15" s="139" customFormat="1" ht="12.75" customHeight="1">
      <c r="A469" s="72"/>
      <c r="B469" s="72"/>
      <c r="C469" s="72"/>
      <c r="D469" s="72"/>
      <c r="E469" s="72"/>
      <c r="F469" s="72"/>
      <c r="G469" s="72"/>
      <c r="H469" s="72"/>
      <c r="I469" s="72"/>
      <c r="J469" s="72"/>
      <c r="K469" s="196"/>
      <c r="L469" s="196"/>
      <c r="M469" s="196"/>
      <c r="N469" s="196"/>
      <c r="O469" s="196"/>
    </row>
    <row r="470" spans="1:15" s="139" customFormat="1" ht="12.75" customHeight="1">
      <c r="A470" s="72"/>
      <c r="B470" s="72"/>
      <c r="C470" s="72"/>
      <c r="D470" s="72"/>
      <c r="E470" s="72"/>
      <c r="F470" s="72"/>
      <c r="G470" s="72"/>
      <c r="H470" s="72"/>
      <c r="I470" s="72"/>
      <c r="J470" s="72"/>
      <c r="K470" s="196"/>
      <c r="L470" s="196"/>
      <c r="M470" s="196"/>
      <c r="N470" s="196"/>
      <c r="O470" s="196"/>
    </row>
    <row r="471" spans="1:15" s="139" customFormat="1" ht="12.75" customHeight="1">
      <c r="A471" s="72"/>
      <c r="B471" s="72"/>
      <c r="C471" s="72"/>
      <c r="D471" s="72"/>
      <c r="E471" s="72"/>
      <c r="F471" s="72"/>
      <c r="G471" s="72"/>
      <c r="H471" s="72"/>
      <c r="I471" s="72"/>
      <c r="J471" s="72"/>
      <c r="K471" s="196"/>
      <c r="L471" s="196"/>
      <c r="M471" s="196"/>
      <c r="N471" s="196"/>
      <c r="O471" s="196"/>
    </row>
    <row r="472" spans="1:15" s="139" customFormat="1" ht="12.75" customHeight="1">
      <c r="A472" s="72"/>
      <c r="B472" s="72"/>
      <c r="C472" s="72"/>
      <c r="D472" s="72"/>
      <c r="E472" s="72"/>
      <c r="F472" s="72"/>
      <c r="G472" s="72"/>
      <c r="H472" s="72"/>
      <c r="I472" s="72"/>
      <c r="J472" s="72"/>
      <c r="K472" s="196"/>
      <c r="L472" s="196"/>
      <c r="M472" s="196"/>
      <c r="N472" s="196"/>
      <c r="O472" s="196"/>
    </row>
    <row r="473" spans="1:15" s="139" customFormat="1" ht="12.75" customHeight="1">
      <c r="A473" s="72"/>
      <c r="B473" s="72"/>
      <c r="C473" s="72"/>
      <c r="D473" s="72"/>
      <c r="E473" s="72"/>
      <c r="F473" s="72"/>
      <c r="G473" s="72"/>
      <c r="H473" s="72"/>
      <c r="I473" s="72"/>
      <c r="J473" s="72"/>
      <c r="K473" s="196"/>
      <c r="L473" s="196"/>
      <c r="M473" s="196"/>
      <c r="N473" s="196"/>
      <c r="O473" s="196"/>
    </row>
    <row r="474" spans="1:15" s="139" customFormat="1" ht="12.75" customHeight="1">
      <c r="A474" s="72"/>
      <c r="B474" s="72"/>
      <c r="C474" s="72"/>
      <c r="D474" s="72"/>
      <c r="E474" s="72"/>
      <c r="F474" s="72"/>
      <c r="G474" s="72"/>
      <c r="H474" s="72"/>
      <c r="I474" s="72"/>
      <c r="J474" s="72"/>
      <c r="K474" s="196"/>
      <c r="L474" s="196"/>
      <c r="M474" s="196"/>
      <c r="N474" s="196"/>
      <c r="O474" s="196"/>
    </row>
    <row r="475" spans="1:15" s="139" customFormat="1" ht="12.75" customHeight="1">
      <c r="A475" s="72"/>
      <c r="B475" s="72"/>
      <c r="C475" s="72"/>
      <c r="D475" s="72"/>
      <c r="E475" s="72"/>
      <c r="F475" s="72"/>
      <c r="G475" s="72"/>
      <c r="H475" s="72"/>
      <c r="I475" s="72"/>
      <c r="J475" s="72"/>
      <c r="K475" s="196"/>
      <c r="L475" s="196"/>
      <c r="M475" s="196"/>
      <c r="N475" s="196"/>
      <c r="O475" s="196"/>
    </row>
    <row r="476" spans="1:15" s="139" customFormat="1" ht="12.75" customHeight="1">
      <c r="A476" s="72"/>
      <c r="B476" s="72"/>
      <c r="C476" s="72"/>
      <c r="D476" s="72"/>
      <c r="E476" s="72"/>
      <c r="F476" s="72"/>
      <c r="G476" s="72"/>
      <c r="H476" s="72"/>
      <c r="I476" s="72"/>
      <c r="J476" s="72"/>
      <c r="K476" s="196"/>
      <c r="L476" s="196"/>
      <c r="M476" s="196"/>
      <c r="N476" s="196"/>
      <c r="O476" s="196"/>
    </row>
    <row r="477" spans="1:15" s="139" customFormat="1" ht="12.75" customHeight="1">
      <c r="A477" s="72"/>
      <c r="B477" s="72"/>
      <c r="C477" s="72"/>
      <c r="D477" s="72"/>
      <c r="E477" s="72"/>
      <c r="F477" s="72"/>
      <c r="G477" s="72"/>
      <c r="H477" s="72"/>
      <c r="I477" s="72"/>
      <c r="J477" s="72"/>
      <c r="K477" s="196"/>
      <c r="L477" s="196"/>
      <c r="M477" s="196"/>
      <c r="N477" s="196"/>
      <c r="O477" s="196"/>
    </row>
    <row r="478" spans="1:15" s="139" customFormat="1" ht="12.75" customHeight="1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196"/>
      <c r="L478" s="196"/>
      <c r="M478" s="196"/>
      <c r="N478" s="196"/>
      <c r="O478" s="196"/>
    </row>
    <row r="479" spans="1:15" s="139" customFormat="1" ht="12.75" customHeight="1">
      <c r="A479" s="72"/>
      <c r="B479" s="72"/>
      <c r="C479" s="72"/>
      <c r="D479" s="72"/>
      <c r="E479" s="72"/>
      <c r="F479" s="72"/>
      <c r="G479" s="72"/>
      <c r="H479" s="72"/>
      <c r="I479" s="72"/>
      <c r="J479" s="72"/>
      <c r="K479" s="196"/>
      <c r="L479" s="196"/>
      <c r="M479" s="196"/>
      <c r="N479" s="196"/>
      <c r="O479" s="196"/>
    </row>
    <row r="480" spans="1:15" s="139" customFormat="1" ht="12.75" customHeight="1">
      <c r="A480" s="72"/>
      <c r="B480" s="72"/>
      <c r="C480" s="72"/>
      <c r="D480" s="72"/>
      <c r="E480" s="72"/>
      <c r="F480" s="72"/>
      <c r="G480" s="72"/>
      <c r="H480" s="72"/>
      <c r="I480" s="72"/>
      <c r="J480" s="72"/>
      <c r="K480" s="196"/>
      <c r="L480" s="196"/>
      <c r="M480" s="196"/>
      <c r="N480" s="196"/>
      <c r="O480" s="196"/>
    </row>
    <row r="481" spans="1:15" s="139" customFormat="1" ht="12.75" customHeight="1">
      <c r="A481" s="72"/>
      <c r="B481" s="72"/>
      <c r="C481" s="72"/>
      <c r="D481" s="72"/>
      <c r="E481" s="72"/>
      <c r="F481" s="72"/>
      <c r="G481" s="72"/>
      <c r="H481" s="72"/>
      <c r="I481" s="72"/>
      <c r="J481" s="72"/>
      <c r="K481" s="196"/>
      <c r="L481" s="196"/>
      <c r="M481" s="196"/>
      <c r="N481" s="196"/>
      <c r="O481" s="196"/>
    </row>
    <row r="482" spans="1:15" s="139" customFormat="1" ht="12.75" customHeight="1">
      <c r="A482" s="72"/>
      <c r="B482" s="72"/>
      <c r="C482" s="72"/>
      <c r="D482" s="72"/>
      <c r="E482" s="72"/>
      <c r="F482" s="72"/>
      <c r="G482" s="72"/>
      <c r="H482" s="72"/>
      <c r="I482" s="72"/>
      <c r="J482" s="72"/>
      <c r="K482" s="196"/>
      <c r="L482" s="196"/>
      <c r="M482" s="196"/>
      <c r="N482" s="196"/>
      <c r="O482" s="196"/>
    </row>
    <row r="483" spans="1:15" s="139" customFormat="1" ht="12.75" customHeight="1">
      <c r="A483" s="72"/>
      <c r="B483" s="72"/>
      <c r="C483" s="72"/>
      <c r="D483" s="72"/>
      <c r="E483" s="72"/>
      <c r="F483" s="72"/>
      <c r="G483" s="72"/>
      <c r="H483" s="72"/>
      <c r="I483" s="72"/>
      <c r="J483" s="72"/>
      <c r="K483" s="196"/>
      <c r="L483" s="196"/>
      <c r="M483" s="196"/>
      <c r="N483" s="196"/>
      <c r="O483" s="196"/>
    </row>
    <row r="484" spans="1:15" s="139" customFormat="1" ht="12.75" customHeight="1">
      <c r="A484" s="72"/>
      <c r="B484" s="72"/>
      <c r="C484" s="72"/>
      <c r="D484" s="72"/>
      <c r="E484" s="72"/>
      <c r="F484" s="72"/>
      <c r="G484" s="72"/>
      <c r="H484" s="72"/>
      <c r="I484" s="72"/>
      <c r="J484" s="72"/>
      <c r="K484" s="196"/>
      <c r="L484" s="196"/>
      <c r="M484" s="196"/>
      <c r="N484" s="196"/>
      <c r="O484" s="196"/>
    </row>
    <row r="485" spans="1:15" s="139" customFormat="1" ht="12.75" customHeight="1">
      <c r="A485" s="72"/>
      <c r="B485" s="72"/>
      <c r="C485" s="72"/>
      <c r="D485" s="72"/>
      <c r="E485" s="72"/>
      <c r="F485" s="72"/>
      <c r="G485" s="72"/>
      <c r="H485" s="72"/>
      <c r="I485" s="72"/>
      <c r="J485" s="72"/>
      <c r="K485" s="196"/>
      <c r="L485" s="196"/>
      <c r="M485" s="196"/>
      <c r="N485" s="196"/>
      <c r="O485" s="196"/>
    </row>
    <row r="486" spans="1:15" s="139" customFormat="1" ht="12.75" customHeight="1">
      <c r="A486" s="72"/>
      <c r="B486" s="72"/>
      <c r="C486" s="72"/>
      <c r="D486" s="72"/>
      <c r="E486" s="72"/>
      <c r="F486" s="72"/>
      <c r="G486" s="72"/>
      <c r="H486" s="72"/>
      <c r="I486" s="72"/>
      <c r="J486" s="72"/>
      <c r="K486" s="196"/>
      <c r="L486" s="196"/>
      <c r="M486" s="196"/>
      <c r="N486" s="196"/>
      <c r="O486" s="196"/>
    </row>
    <row r="487" spans="1:15" s="139" customFormat="1" ht="12.75" customHeight="1">
      <c r="A487" s="72"/>
      <c r="B487" s="72"/>
      <c r="C487" s="72"/>
      <c r="D487" s="72"/>
      <c r="E487" s="72"/>
      <c r="F487" s="72"/>
      <c r="G487" s="72"/>
      <c r="H487" s="72"/>
      <c r="I487" s="72"/>
      <c r="J487" s="72"/>
      <c r="K487" s="196"/>
      <c r="L487" s="196"/>
      <c r="M487" s="196"/>
      <c r="N487" s="196"/>
      <c r="O487" s="196"/>
    </row>
    <row r="488" spans="1:15" s="139" customFormat="1" ht="12.75" customHeight="1">
      <c r="A488" s="72"/>
      <c r="B488" s="72"/>
      <c r="C488" s="72"/>
      <c r="D488" s="72"/>
      <c r="E488" s="72"/>
      <c r="F488" s="72"/>
      <c r="G488" s="72"/>
      <c r="H488" s="72"/>
      <c r="I488" s="72"/>
      <c r="J488" s="72"/>
      <c r="K488" s="196"/>
      <c r="L488" s="196"/>
      <c r="M488" s="196"/>
      <c r="N488" s="196"/>
      <c r="O488" s="196"/>
    </row>
    <row r="489" spans="1:15" s="139" customFormat="1" ht="12.75" customHeight="1">
      <c r="A489" s="72"/>
      <c r="B489" s="72"/>
      <c r="C489" s="72"/>
      <c r="D489" s="72"/>
      <c r="E489" s="72"/>
      <c r="F489" s="72"/>
      <c r="G489" s="72"/>
      <c r="H489" s="72"/>
      <c r="I489" s="72"/>
      <c r="J489" s="72"/>
      <c r="K489" s="196"/>
      <c r="L489" s="196"/>
      <c r="M489" s="196"/>
      <c r="N489" s="196"/>
      <c r="O489" s="196"/>
    </row>
    <row r="490" spans="1:15" s="139" customFormat="1" ht="12.75" customHeight="1">
      <c r="A490" s="72"/>
      <c r="B490" s="72"/>
      <c r="C490" s="72"/>
      <c r="D490" s="72"/>
      <c r="E490" s="72"/>
      <c r="F490" s="72"/>
      <c r="G490" s="72"/>
      <c r="H490" s="72"/>
      <c r="I490" s="72"/>
      <c r="J490" s="72"/>
      <c r="K490" s="196"/>
      <c r="L490" s="196"/>
      <c r="M490" s="196"/>
      <c r="N490" s="196"/>
      <c r="O490" s="196"/>
    </row>
    <row r="491" spans="1:15" s="139" customFormat="1" ht="12.75" customHeight="1">
      <c r="A491" s="72"/>
      <c r="B491" s="72"/>
      <c r="C491" s="72"/>
      <c r="D491" s="72"/>
      <c r="E491" s="72"/>
      <c r="F491" s="72"/>
      <c r="G491" s="72"/>
      <c r="H491" s="72"/>
      <c r="I491" s="72"/>
      <c r="J491" s="72"/>
      <c r="K491" s="196"/>
      <c r="L491" s="196"/>
      <c r="M491" s="196"/>
      <c r="N491" s="196"/>
      <c r="O491" s="196"/>
    </row>
    <row r="492" spans="1:15" s="139" customFormat="1" ht="12.75" customHeight="1">
      <c r="A492" s="72"/>
      <c r="B492" s="72"/>
      <c r="C492" s="72"/>
      <c r="D492" s="72"/>
      <c r="E492" s="72"/>
      <c r="F492" s="72"/>
      <c r="G492" s="72"/>
      <c r="H492" s="72"/>
      <c r="I492" s="72"/>
      <c r="J492" s="72"/>
      <c r="K492" s="196"/>
      <c r="L492" s="196"/>
      <c r="M492" s="196"/>
      <c r="N492" s="196"/>
      <c r="O492" s="196"/>
    </row>
    <row r="493" spans="1:15" s="139" customFormat="1" ht="12.75" customHeight="1">
      <c r="A493" s="72"/>
      <c r="B493" s="72"/>
      <c r="C493" s="72"/>
      <c r="D493" s="72"/>
      <c r="E493" s="72"/>
      <c r="F493" s="72"/>
      <c r="G493" s="72"/>
      <c r="H493" s="72"/>
      <c r="I493" s="72"/>
      <c r="J493" s="72"/>
      <c r="K493" s="196"/>
      <c r="L493" s="196"/>
      <c r="M493" s="196"/>
      <c r="N493" s="196"/>
      <c r="O493" s="196"/>
    </row>
    <row r="494" spans="1:15" s="139" customFormat="1" ht="12.75" customHeight="1">
      <c r="A494" s="72"/>
      <c r="B494" s="72"/>
      <c r="C494" s="72"/>
      <c r="D494" s="72"/>
      <c r="E494" s="72"/>
      <c r="F494" s="72"/>
      <c r="G494" s="72"/>
      <c r="H494" s="72"/>
      <c r="I494" s="72"/>
      <c r="J494" s="72"/>
      <c r="K494" s="196"/>
      <c r="L494" s="196"/>
      <c r="M494" s="196"/>
      <c r="N494" s="196"/>
      <c r="O494" s="196"/>
    </row>
    <row r="495" spans="1:15" s="139" customFormat="1" ht="12.75" customHeight="1">
      <c r="A495" s="72"/>
      <c r="B495" s="72"/>
      <c r="C495" s="72"/>
      <c r="D495" s="72"/>
      <c r="E495" s="72"/>
      <c r="F495" s="72"/>
      <c r="G495" s="72"/>
      <c r="H495" s="72"/>
      <c r="I495" s="72"/>
      <c r="J495" s="72"/>
      <c r="K495" s="196"/>
      <c r="L495" s="196"/>
      <c r="M495" s="196"/>
      <c r="N495" s="196"/>
      <c r="O495" s="196"/>
    </row>
    <row r="496" spans="1:15" s="139" customFormat="1" ht="12.75" customHeight="1">
      <c r="A496" s="72"/>
      <c r="B496" s="72"/>
      <c r="C496" s="72"/>
      <c r="D496" s="72"/>
      <c r="E496" s="72"/>
      <c r="F496" s="72"/>
      <c r="G496" s="72"/>
      <c r="H496" s="72"/>
      <c r="I496" s="72"/>
      <c r="J496" s="72"/>
      <c r="K496" s="196"/>
      <c r="L496" s="196"/>
      <c r="M496" s="196"/>
      <c r="N496" s="196"/>
      <c r="O496" s="196"/>
    </row>
    <row r="497" spans="1:15" s="139" customFormat="1" ht="12.75" customHeight="1">
      <c r="A497" s="72"/>
      <c r="B497" s="72"/>
      <c r="C497" s="72"/>
      <c r="D497" s="72"/>
      <c r="E497" s="72"/>
      <c r="F497" s="72"/>
      <c r="G497" s="72"/>
      <c r="H497" s="72"/>
      <c r="I497" s="72"/>
      <c r="J497" s="72"/>
      <c r="K497" s="196"/>
      <c r="L497" s="196"/>
      <c r="M497" s="196"/>
      <c r="N497" s="196"/>
      <c r="O497" s="196"/>
    </row>
    <row r="498" spans="1:15" s="139" customFormat="1" ht="12.75" customHeight="1">
      <c r="A498" s="72"/>
      <c r="B498" s="72"/>
      <c r="C498" s="72"/>
      <c r="D498" s="72"/>
      <c r="E498" s="72"/>
      <c r="F498" s="72"/>
      <c r="G498" s="72"/>
      <c r="H498" s="72"/>
      <c r="I498" s="72"/>
      <c r="J498" s="72"/>
      <c r="K498" s="196"/>
      <c r="L498" s="196"/>
      <c r="M498" s="196"/>
      <c r="N498" s="196"/>
      <c r="O498" s="196"/>
    </row>
    <row r="499" spans="1:15" s="139" customFormat="1" ht="12.75" customHeight="1">
      <c r="A499" s="72"/>
      <c r="B499" s="72"/>
      <c r="C499" s="72"/>
      <c r="D499" s="72"/>
      <c r="E499" s="72"/>
      <c r="F499" s="72"/>
      <c r="G499" s="72"/>
      <c r="H499" s="72"/>
      <c r="I499" s="72"/>
      <c r="J499" s="72"/>
      <c r="K499" s="196"/>
      <c r="L499" s="196"/>
      <c r="M499" s="196"/>
      <c r="N499" s="196"/>
      <c r="O499" s="196"/>
    </row>
    <row r="500" spans="1:15" s="139" customFormat="1" ht="12.75" customHeight="1">
      <c r="A500" s="72"/>
      <c r="B500" s="72"/>
      <c r="C500" s="72"/>
      <c r="D500" s="72"/>
      <c r="E500" s="72"/>
      <c r="F500" s="72"/>
      <c r="G500" s="72"/>
      <c r="H500" s="72"/>
      <c r="I500" s="72"/>
      <c r="J500" s="72"/>
      <c r="K500" s="196"/>
      <c r="L500" s="196"/>
      <c r="M500" s="196"/>
      <c r="N500" s="196"/>
      <c r="O500" s="196"/>
    </row>
    <row r="501" spans="1:15" s="139" customFormat="1" ht="12.75" customHeight="1">
      <c r="A501" s="72"/>
      <c r="B501" s="72"/>
      <c r="C501" s="72"/>
      <c r="D501" s="72"/>
      <c r="E501" s="72"/>
      <c r="F501" s="72"/>
      <c r="G501" s="72"/>
      <c r="H501" s="72"/>
      <c r="I501" s="72"/>
      <c r="J501" s="72"/>
      <c r="K501" s="196"/>
      <c r="L501" s="196"/>
      <c r="M501" s="196"/>
      <c r="N501" s="196"/>
      <c r="O501" s="196"/>
    </row>
    <row r="502" spans="1:15" s="139" customFormat="1" ht="12.75" customHeight="1">
      <c r="A502" s="72"/>
      <c r="B502" s="72"/>
      <c r="C502" s="72"/>
      <c r="D502" s="72"/>
      <c r="E502" s="72"/>
      <c r="F502" s="72"/>
      <c r="G502" s="72"/>
      <c r="H502" s="72"/>
      <c r="I502" s="72"/>
      <c r="J502" s="72"/>
      <c r="K502" s="196"/>
      <c r="L502" s="196"/>
      <c r="M502" s="196"/>
      <c r="N502" s="196"/>
      <c r="O502" s="196"/>
    </row>
    <row r="503" spans="1:15" s="139" customFormat="1" ht="12.75" customHeight="1">
      <c r="A503" s="72"/>
      <c r="B503" s="72"/>
      <c r="C503" s="72"/>
      <c r="D503" s="72"/>
      <c r="E503" s="72"/>
      <c r="F503" s="72"/>
      <c r="G503" s="72"/>
      <c r="H503" s="72"/>
      <c r="I503" s="72"/>
      <c r="J503" s="72"/>
      <c r="K503" s="196"/>
      <c r="L503" s="196"/>
      <c r="M503" s="196"/>
      <c r="N503" s="196"/>
      <c r="O503" s="196"/>
    </row>
    <row r="504" spans="1:15" s="139" customFormat="1" ht="12.75" customHeight="1">
      <c r="A504" s="72"/>
      <c r="B504" s="72"/>
      <c r="C504" s="72"/>
      <c r="D504" s="72"/>
      <c r="E504" s="72"/>
      <c r="F504" s="72"/>
      <c r="G504" s="72"/>
      <c r="H504" s="72"/>
      <c r="I504" s="72"/>
      <c r="J504" s="72"/>
      <c r="K504" s="196"/>
      <c r="L504" s="196"/>
      <c r="M504" s="196"/>
      <c r="N504" s="196"/>
      <c r="O504" s="196"/>
    </row>
    <row r="505" spans="1:15" s="139" customFormat="1" ht="12.75" customHeight="1">
      <c r="A505" s="72"/>
      <c r="B505" s="72"/>
      <c r="C505" s="72"/>
      <c r="D505" s="72"/>
      <c r="E505" s="72"/>
      <c r="F505" s="72"/>
      <c r="G505" s="72"/>
      <c r="H505" s="72"/>
      <c r="I505" s="72"/>
      <c r="J505" s="72"/>
      <c r="K505" s="196"/>
      <c r="L505" s="196"/>
      <c r="M505" s="196"/>
      <c r="N505" s="196"/>
      <c r="O505" s="196"/>
    </row>
    <row r="506" spans="1:15" s="139" customFormat="1" ht="12.75" customHeight="1">
      <c r="A506" s="72"/>
      <c r="B506" s="72"/>
      <c r="C506" s="72"/>
      <c r="D506" s="72"/>
      <c r="E506" s="72"/>
      <c r="F506" s="72"/>
      <c r="G506" s="72"/>
      <c r="H506" s="72"/>
      <c r="I506" s="72"/>
      <c r="J506" s="72"/>
      <c r="K506" s="196"/>
      <c r="L506" s="196"/>
      <c r="M506" s="196"/>
      <c r="N506" s="196"/>
      <c r="O506" s="196"/>
    </row>
    <row r="507" spans="1:15" s="139" customFormat="1" ht="12.75" customHeight="1">
      <c r="A507" s="72"/>
      <c r="B507" s="72"/>
      <c r="C507" s="72"/>
      <c r="D507" s="72"/>
      <c r="E507" s="72"/>
      <c r="F507" s="72"/>
      <c r="G507" s="72"/>
      <c r="H507" s="72"/>
      <c r="I507" s="72"/>
      <c r="J507" s="72"/>
      <c r="K507" s="196"/>
      <c r="L507" s="196"/>
      <c r="M507" s="196"/>
      <c r="N507" s="196"/>
      <c r="O507" s="196"/>
    </row>
    <row r="508" spans="1:15" s="139" customFormat="1" ht="12.75" customHeight="1">
      <c r="A508" s="72"/>
      <c r="B508" s="72"/>
      <c r="C508" s="72"/>
      <c r="D508" s="72"/>
      <c r="E508" s="72"/>
      <c r="F508" s="72"/>
      <c r="G508" s="72"/>
      <c r="H508" s="72"/>
      <c r="I508" s="72"/>
      <c r="J508" s="72"/>
      <c r="K508" s="196"/>
      <c r="L508" s="196"/>
      <c r="M508" s="196"/>
      <c r="N508" s="196"/>
      <c r="O508" s="196"/>
    </row>
    <row r="509" spans="1:15" s="139" customFormat="1" ht="12.75" customHeight="1">
      <c r="A509" s="72"/>
      <c r="B509" s="72"/>
      <c r="C509" s="72"/>
      <c r="D509" s="72"/>
      <c r="E509" s="72"/>
      <c r="F509" s="72"/>
      <c r="G509" s="72"/>
      <c r="H509" s="72"/>
      <c r="I509" s="72"/>
      <c r="J509" s="72"/>
      <c r="K509" s="196"/>
      <c r="L509" s="196"/>
      <c r="M509" s="196"/>
      <c r="N509" s="196"/>
      <c r="O509" s="196"/>
    </row>
    <row r="510" spans="1:15" s="139" customFormat="1" ht="12.75" customHeight="1">
      <c r="A510" s="72"/>
      <c r="B510" s="72"/>
      <c r="C510" s="72"/>
      <c r="D510" s="72"/>
      <c r="E510" s="72"/>
      <c r="F510" s="72"/>
      <c r="G510" s="72"/>
      <c r="H510" s="72"/>
      <c r="I510" s="72"/>
      <c r="J510" s="72"/>
      <c r="K510" s="196"/>
      <c r="L510" s="196"/>
      <c r="M510" s="196"/>
      <c r="N510" s="196"/>
      <c r="O510" s="196"/>
    </row>
    <row r="511" spans="1:15" s="139" customFormat="1" ht="12.75" customHeight="1">
      <c r="A511" s="72"/>
      <c r="B511" s="72"/>
      <c r="C511" s="72"/>
      <c r="D511" s="72"/>
      <c r="E511" s="72"/>
      <c r="F511" s="72"/>
      <c r="G511" s="72"/>
      <c r="H511" s="72"/>
      <c r="I511" s="72"/>
      <c r="J511" s="72"/>
      <c r="K511" s="196"/>
      <c r="L511" s="196"/>
      <c r="M511" s="196"/>
      <c r="N511" s="196"/>
      <c r="O511" s="196"/>
    </row>
    <row r="512" spans="1:15" s="139" customFormat="1" ht="12.75" customHeight="1">
      <c r="A512" s="72"/>
      <c r="B512" s="72"/>
      <c r="C512" s="72"/>
      <c r="D512" s="72"/>
      <c r="E512" s="72"/>
      <c r="F512" s="72"/>
      <c r="G512" s="72"/>
      <c r="H512" s="72"/>
      <c r="I512" s="72"/>
      <c r="J512" s="72"/>
      <c r="K512" s="196"/>
      <c r="L512" s="196"/>
      <c r="M512" s="196"/>
      <c r="N512" s="196"/>
      <c r="O512" s="196"/>
    </row>
    <row r="513" spans="1:15" s="139" customFormat="1" ht="12.75" customHeight="1">
      <c r="A513" s="72"/>
      <c r="B513" s="72"/>
      <c r="C513" s="72"/>
      <c r="D513" s="72"/>
      <c r="E513" s="72"/>
      <c r="F513" s="72"/>
      <c r="G513" s="72"/>
      <c r="H513" s="72"/>
      <c r="I513" s="72"/>
      <c r="J513" s="72"/>
      <c r="K513" s="196"/>
      <c r="L513" s="196"/>
      <c r="M513" s="196"/>
      <c r="N513" s="196"/>
      <c r="O513" s="196"/>
    </row>
    <row r="514" spans="1:15" s="139" customFormat="1" ht="12.75" customHeight="1">
      <c r="A514" s="72"/>
      <c r="B514" s="72"/>
      <c r="C514" s="72"/>
      <c r="D514" s="72"/>
      <c r="E514" s="72"/>
      <c r="F514" s="72"/>
      <c r="G514" s="72"/>
      <c r="H514" s="72"/>
      <c r="I514" s="72"/>
      <c r="J514" s="72"/>
      <c r="K514" s="196"/>
      <c r="L514" s="196"/>
      <c r="M514" s="196"/>
      <c r="N514" s="196"/>
      <c r="O514" s="196"/>
    </row>
    <row r="515" spans="1:15" s="139" customFormat="1" ht="12.75" customHeight="1">
      <c r="A515" s="72"/>
      <c r="B515" s="72"/>
      <c r="C515" s="72"/>
      <c r="D515" s="72"/>
      <c r="E515" s="72"/>
      <c r="F515" s="72"/>
      <c r="G515" s="72"/>
      <c r="H515" s="72"/>
      <c r="I515" s="72"/>
      <c r="J515" s="72"/>
      <c r="K515" s="196"/>
      <c r="L515" s="196"/>
      <c r="M515" s="196"/>
      <c r="N515" s="196"/>
      <c r="O515" s="196"/>
    </row>
    <row r="516" spans="1:15" s="139" customFormat="1" ht="12.75" customHeight="1">
      <c r="A516" s="72"/>
      <c r="B516" s="72"/>
      <c r="C516" s="72"/>
      <c r="D516" s="72"/>
      <c r="E516" s="72"/>
      <c r="F516" s="72"/>
      <c r="G516" s="72"/>
      <c r="H516" s="72"/>
      <c r="I516" s="72"/>
      <c r="J516" s="72"/>
      <c r="K516" s="196"/>
      <c r="L516" s="196"/>
      <c r="M516" s="196"/>
      <c r="N516" s="196"/>
      <c r="O516" s="196"/>
    </row>
    <row r="517" spans="1:15" s="139" customFormat="1" ht="12.75" customHeight="1">
      <c r="A517" s="72"/>
      <c r="B517" s="72"/>
      <c r="C517" s="72"/>
      <c r="D517" s="72"/>
      <c r="E517" s="72"/>
      <c r="F517" s="72"/>
      <c r="G517" s="72"/>
      <c r="H517" s="72"/>
      <c r="I517" s="72"/>
      <c r="J517" s="72"/>
      <c r="K517" s="196"/>
      <c r="L517" s="196"/>
      <c r="M517" s="196"/>
      <c r="N517" s="196"/>
      <c r="O517" s="196"/>
    </row>
    <row r="518" spans="1:15" s="139" customFormat="1" ht="12.75" customHeight="1">
      <c r="A518" s="72"/>
      <c r="B518" s="72"/>
      <c r="C518" s="72"/>
      <c r="D518" s="72"/>
      <c r="E518" s="72"/>
      <c r="F518" s="72"/>
      <c r="G518" s="72"/>
      <c r="H518" s="72"/>
      <c r="I518" s="72"/>
      <c r="J518" s="72"/>
      <c r="K518" s="196"/>
      <c r="L518" s="196"/>
      <c r="M518" s="196"/>
      <c r="N518" s="196"/>
      <c r="O518" s="196"/>
    </row>
    <row r="519" spans="1:15" s="139" customFormat="1" ht="12.75" customHeight="1">
      <c r="A519" s="72"/>
      <c r="B519" s="72"/>
      <c r="C519" s="72"/>
      <c r="D519" s="72"/>
      <c r="E519" s="72"/>
      <c r="F519" s="72"/>
      <c r="G519" s="72"/>
      <c r="H519" s="72"/>
      <c r="I519" s="72"/>
      <c r="J519" s="72"/>
      <c r="K519" s="196"/>
      <c r="L519" s="196"/>
      <c r="M519" s="196"/>
      <c r="N519" s="196"/>
      <c r="O519" s="196"/>
    </row>
    <row r="520" spans="1:15" s="139" customFormat="1" ht="12.75" customHeight="1">
      <c r="A520" s="72"/>
      <c r="B520" s="72"/>
      <c r="C520" s="72"/>
      <c r="D520" s="72"/>
      <c r="E520" s="72"/>
      <c r="F520" s="72"/>
      <c r="G520" s="72"/>
      <c r="H520" s="72"/>
      <c r="I520" s="72"/>
      <c r="J520" s="72"/>
      <c r="K520" s="196"/>
      <c r="L520" s="196"/>
      <c r="M520" s="196"/>
      <c r="N520" s="196"/>
      <c r="O520" s="196"/>
    </row>
    <row r="521" spans="1:15" s="139" customFormat="1" ht="12.75" customHeight="1">
      <c r="A521" s="72"/>
      <c r="B521" s="72"/>
      <c r="C521" s="72"/>
      <c r="D521" s="72"/>
      <c r="E521" s="72"/>
      <c r="F521" s="72"/>
      <c r="G521" s="72"/>
      <c r="H521" s="72"/>
      <c r="I521" s="72"/>
      <c r="J521" s="72"/>
      <c r="K521" s="196"/>
      <c r="L521" s="196"/>
      <c r="M521" s="196"/>
      <c r="N521" s="196"/>
      <c r="O521" s="196"/>
    </row>
    <row r="522" spans="1:15" s="139" customFormat="1" ht="12.75" customHeight="1">
      <c r="A522" s="72"/>
      <c r="B522" s="72"/>
      <c r="C522" s="72"/>
      <c r="D522" s="72"/>
      <c r="E522" s="72"/>
      <c r="F522" s="72"/>
      <c r="G522" s="72"/>
      <c r="H522" s="72"/>
      <c r="I522" s="72"/>
      <c r="J522" s="72"/>
      <c r="K522" s="196"/>
      <c r="L522" s="196"/>
      <c r="M522" s="196"/>
      <c r="N522" s="196"/>
      <c r="O522" s="196"/>
    </row>
    <row r="523" spans="1:15" s="139" customFormat="1" ht="12.75" customHeight="1">
      <c r="A523" s="72"/>
      <c r="B523" s="72"/>
      <c r="C523" s="72"/>
      <c r="D523" s="72"/>
      <c r="E523" s="72"/>
      <c r="F523" s="72"/>
      <c r="G523" s="72"/>
      <c r="H523" s="72"/>
      <c r="I523" s="72"/>
      <c r="J523" s="72"/>
      <c r="K523" s="196"/>
      <c r="L523" s="196"/>
      <c r="M523" s="196"/>
      <c r="N523" s="196"/>
      <c r="O523" s="196"/>
    </row>
    <row r="524" spans="1:15" s="139" customFormat="1" ht="12.75" customHeight="1">
      <c r="A524" s="72"/>
      <c r="B524" s="72"/>
      <c r="C524" s="72"/>
      <c r="D524" s="72"/>
      <c r="E524" s="72"/>
      <c r="F524" s="72"/>
      <c r="G524" s="72"/>
      <c r="H524" s="72"/>
      <c r="I524" s="72"/>
      <c r="J524" s="72"/>
      <c r="K524" s="196"/>
      <c r="L524" s="196"/>
      <c r="M524" s="196"/>
      <c r="N524" s="196"/>
      <c r="O524" s="196"/>
    </row>
    <row r="525" spans="1:15" s="139" customFormat="1" ht="12.75" customHeight="1">
      <c r="A525" s="72"/>
      <c r="B525" s="72"/>
      <c r="C525" s="72"/>
      <c r="D525" s="72"/>
      <c r="E525" s="72"/>
      <c r="F525" s="72"/>
      <c r="G525" s="72"/>
      <c r="H525" s="72"/>
      <c r="I525" s="72"/>
      <c r="J525" s="72"/>
      <c r="K525" s="196"/>
      <c r="L525" s="196"/>
      <c r="M525" s="196"/>
      <c r="N525" s="196"/>
      <c r="O525" s="196"/>
    </row>
    <row r="526" spans="1:15" s="139" customFormat="1" ht="12.75" customHeight="1">
      <c r="A526" s="72"/>
      <c r="B526" s="72"/>
      <c r="C526" s="72"/>
      <c r="D526" s="72"/>
      <c r="E526" s="72"/>
      <c r="F526" s="72"/>
      <c r="G526" s="72"/>
      <c r="H526" s="72"/>
      <c r="I526" s="72"/>
      <c r="J526" s="72"/>
      <c r="K526" s="196"/>
      <c r="L526" s="196"/>
      <c r="M526" s="196"/>
      <c r="N526" s="196"/>
      <c r="O526" s="196"/>
    </row>
    <row r="527" spans="1:15" s="139" customFormat="1" ht="12.75" customHeight="1">
      <c r="A527" s="72"/>
      <c r="B527" s="72"/>
      <c r="C527" s="72"/>
      <c r="D527" s="72"/>
      <c r="E527" s="72"/>
      <c r="F527" s="72"/>
      <c r="G527" s="72"/>
      <c r="H527" s="72"/>
      <c r="I527" s="72"/>
      <c r="J527" s="72"/>
      <c r="K527" s="196"/>
      <c r="L527" s="196"/>
      <c r="M527" s="196"/>
      <c r="N527" s="196"/>
      <c r="O527" s="196"/>
    </row>
    <row r="528" spans="1:15" s="139" customFormat="1" ht="12.75" customHeight="1">
      <c r="A528" s="72"/>
      <c r="B528" s="72"/>
      <c r="C528" s="72"/>
      <c r="D528" s="72"/>
      <c r="E528" s="72"/>
      <c r="F528" s="72"/>
      <c r="G528" s="72"/>
      <c r="H528" s="72"/>
      <c r="I528" s="72"/>
      <c r="J528" s="72"/>
      <c r="K528" s="196"/>
      <c r="L528" s="196"/>
      <c r="M528" s="196"/>
      <c r="N528" s="196"/>
      <c r="O528" s="196"/>
    </row>
    <row r="529" spans="1:15" s="139" customFormat="1" ht="12.75" customHeight="1">
      <c r="A529" s="72"/>
      <c r="B529" s="72"/>
      <c r="C529" s="72"/>
      <c r="D529" s="72"/>
      <c r="E529" s="72"/>
      <c r="F529" s="72"/>
      <c r="G529" s="72"/>
      <c r="H529" s="72"/>
      <c r="I529" s="72"/>
      <c r="J529" s="72"/>
      <c r="K529" s="196"/>
      <c r="L529" s="196"/>
      <c r="M529" s="196"/>
      <c r="N529" s="196"/>
      <c r="O529" s="196"/>
    </row>
    <row r="530" spans="1:15" s="139" customFormat="1" ht="12.75" customHeight="1">
      <c r="A530" s="72"/>
      <c r="B530" s="72"/>
      <c r="C530" s="72"/>
      <c r="D530" s="72"/>
      <c r="E530" s="72"/>
      <c r="F530" s="72"/>
      <c r="G530" s="72"/>
      <c r="H530" s="72"/>
      <c r="I530" s="72"/>
      <c r="J530" s="72"/>
      <c r="K530" s="196"/>
      <c r="L530" s="196"/>
      <c r="M530" s="196"/>
      <c r="N530" s="196"/>
      <c r="O530" s="196"/>
    </row>
    <row r="531" spans="1:15" s="139" customFormat="1" ht="12.75" customHeight="1">
      <c r="A531" s="72"/>
      <c r="B531" s="72"/>
      <c r="C531" s="72"/>
      <c r="D531" s="72"/>
      <c r="E531" s="72"/>
      <c r="F531" s="72"/>
      <c r="G531" s="72"/>
      <c r="H531" s="72"/>
      <c r="I531" s="72"/>
      <c r="J531" s="72"/>
      <c r="K531" s="196"/>
      <c r="L531" s="196"/>
      <c r="M531" s="196"/>
      <c r="N531" s="196"/>
      <c r="O531" s="196"/>
    </row>
    <row r="532" spans="1:15" s="139" customFormat="1" ht="12.75" customHeight="1">
      <c r="A532" s="72"/>
      <c r="B532" s="72"/>
      <c r="C532" s="72"/>
      <c r="D532" s="72"/>
      <c r="E532" s="72"/>
      <c r="F532" s="72"/>
      <c r="G532" s="72"/>
      <c r="H532" s="72"/>
      <c r="I532" s="72"/>
      <c r="J532" s="72"/>
      <c r="K532" s="196"/>
      <c r="L532" s="196"/>
      <c r="M532" s="196"/>
      <c r="N532" s="196"/>
      <c r="O532" s="196"/>
    </row>
    <row r="533" spans="1:15" s="139" customFormat="1" ht="12.75" customHeight="1">
      <c r="A533" s="72"/>
      <c r="B533" s="72"/>
      <c r="C533" s="72"/>
      <c r="D533" s="72"/>
      <c r="E533" s="72"/>
      <c r="F533" s="72"/>
      <c r="G533" s="72"/>
      <c r="H533" s="72"/>
      <c r="I533" s="72"/>
      <c r="J533" s="72"/>
      <c r="K533" s="196"/>
      <c r="L533" s="196"/>
      <c r="M533" s="196"/>
      <c r="N533" s="196"/>
      <c r="O533" s="196"/>
    </row>
    <row r="534" spans="1:15" s="139" customFormat="1" ht="12.75" customHeight="1">
      <c r="A534" s="72"/>
      <c r="B534" s="72"/>
      <c r="C534" s="72"/>
      <c r="D534" s="72"/>
      <c r="E534" s="72"/>
      <c r="F534" s="72"/>
      <c r="G534" s="72"/>
      <c r="H534" s="72"/>
      <c r="I534" s="72"/>
      <c r="J534" s="72"/>
      <c r="K534" s="196"/>
      <c r="L534" s="196"/>
      <c r="M534" s="196"/>
      <c r="N534" s="196"/>
      <c r="O534" s="196"/>
    </row>
    <row r="535" spans="1:15" s="139" customFormat="1" ht="12.75" customHeight="1">
      <c r="A535" s="72"/>
      <c r="B535" s="72"/>
      <c r="C535" s="72"/>
      <c r="D535" s="72"/>
      <c r="E535" s="72"/>
      <c r="F535" s="72"/>
      <c r="G535" s="72"/>
      <c r="H535" s="72"/>
      <c r="I535" s="72"/>
      <c r="J535" s="72"/>
      <c r="K535" s="196"/>
      <c r="L535" s="196"/>
      <c r="M535" s="196"/>
      <c r="N535" s="196"/>
      <c r="O535" s="196"/>
    </row>
    <row r="536" spans="1:15" s="139" customFormat="1" ht="12.75" customHeight="1">
      <c r="A536" s="72"/>
      <c r="B536" s="72"/>
      <c r="C536" s="72"/>
      <c r="D536" s="72"/>
      <c r="E536" s="72"/>
      <c r="F536" s="72"/>
      <c r="G536" s="72"/>
      <c r="H536" s="72"/>
      <c r="I536" s="72"/>
      <c r="J536" s="72"/>
      <c r="K536" s="196"/>
      <c r="L536" s="196"/>
      <c r="M536" s="196"/>
      <c r="N536" s="196"/>
      <c r="O536" s="196"/>
    </row>
    <row r="537" spans="1:15" s="139" customFormat="1" ht="12.75" customHeight="1">
      <c r="A537" s="72"/>
      <c r="B537" s="72"/>
      <c r="C537" s="72"/>
      <c r="D537" s="72"/>
      <c r="E537" s="72"/>
      <c r="F537" s="72"/>
      <c r="G537" s="72"/>
      <c r="H537" s="72"/>
      <c r="I537" s="72"/>
      <c r="J537" s="72"/>
      <c r="K537" s="196"/>
      <c r="L537" s="196"/>
      <c r="M537" s="196"/>
      <c r="N537" s="196"/>
      <c r="O537" s="196"/>
    </row>
    <row r="538" spans="1:15" s="139" customFormat="1" ht="12.75" customHeight="1">
      <c r="A538" s="72"/>
      <c r="B538" s="72"/>
      <c r="C538" s="72"/>
      <c r="D538" s="72"/>
      <c r="E538" s="72"/>
      <c r="F538" s="72"/>
      <c r="G538" s="72"/>
      <c r="H538" s="72"/>
      <c r="I538" s="72"/>
      <c r="J538" s="72"/>
      <c r="K538" s="196"/>
      <c r="L538" s="196"/>
      <c r="M538" s="196"/>
      <c r="N538" s="196"/>
      <c r="O538" s="196"/>
    </row>
    <row r="539" spans="1:15" s="139" customFormat="1" ht="12.75" customHeight="1">
      <c r="A539" s="72"/>
      <c r="B539" s="72"/>
      <c r="C539" s="72"/>
      <c r="D539" s="72"/>
      <c r="E539" s="72"/>
      <c r="F539" s="72"/>
      <c r="G539" s="72"/>
      <c r="H539" s="72"/>
      <c r="I539" s="72"/>
      <c r="J539" s="72"/>
      <c r="K539" s="196"/>
      <c r="L539" s="196"/>
      <c r="M539" s="196"/>
      <c r="N539" s="196"/>
      <c r="O539" s="196"/>
    </row>
    <row r="540" spans="1:15" s="139" customFormat="1" ht="12.75" customHeight="1">
      <c r="A540" s="72"/>
      <c r="B540" s="72"/>
      <c r="C540" s="72"/>
      <c r="D540" s="72"/>
      <c r="E540" s="72"/>
      <c r="F540" s="72"/>
      <c r="G540" s="72"/>
      <c r="H540" s="72"/>
      <c r="I540" s="72"/>
      <c r="J540" s="72"/>
      <c r="K540" s="196"/>
      <c r="L540" s="196"/>
      <c r="M540" s="196"/>
      <c r="N540" s="196"/>
      <c r="O540" s="196"/>
    </row>
    <row r="541" spans="1:15" s="139" customFormat="1" ht="12.75" customHeight="1">
      <c r="A541" s="72"/>
      <c r="B541" s="72"/>
      <c r="C541" s="72"/>
      <c r="D541" s="72"/>
      <c r="E541" s="72"/>
      <c r="F541" s="72"/>
      <c r="G541" s="72"/>
      <c r="H541" s="72"/>
      <c r="I541" s="72"/>
      <c r="J541" s="72"/>
      <c r="K541" s="196"/>
      <c r="L541" s="196"/>
      <c r="M541" s="196"/>
      <c r="N541" s="196"/>
      <c r="O541" s="196"/>
    </row>
    <row r="542" spans="1:15" s="139" customFormat="1" ht="12.75" customHeight="1">
      <c r="A542" s="72"/>
      <c r="B542" s="72"/>
      <c r="C542" s="72"/>
      <c r="D542" s="72"/>
      <c r="E542" s="72"/>
      <c r="F542" s="72"/>
      <c r="G542" s="72"/>
      <c r="H542" s="72"/>
      <c r="I542" s="72"/>
      <c r="J542" s="72"/>
      <c r="K542" s="196"/>
      <c r="L542" s="196"/>
      <c r="M542" s="196"/>
      <c r="N542" s="196"/>
      <c r="O542" s="196"/>
    </row>
    <row r="543" spans="1:15" s="139" customFormat="1" ht="12.75" customHeight="1">
      <c r="A543" s="72"/>
      <c r="B543" s="72"/>
      <c r="C543" s="72"/>
      <c r="D543" s="72"/>
      <c r="E543" s="72"/>
      <c r="F543" s="72"/>
      <c r="G543" s="72"/>
      <c r="H543" s="72"/>
      <c r="I543" s="72"/>
      <c r="J543" s="72"/>
      <c r="K543" s="196"/>
      <c r="L543" s="196"/>
      <c r="M543" s="196"/>
      <c r="N543" s="196"/>
      <c r="O543" s="196"/>
    </row>
    <row r="544" spans="1:15" s="139" customFormat="1" ht="12.75" customHeight="1">
      <c r="A544" s="72"/>
      <c r="B544" s="72"/>
      <c r="C544" s="72"/>
      <c r="D544" s="72"/>
      <c r="E544" s="72"/>
      <c r="F544" s="72"/>
      <c r="G544" s="72"/>
      <c r="H544" s="72"/>
      <c r="I544" s="72"/>
      <c r="J544" s="72"/>
      <c r="K544" s="196"/>
      <c r="L544" s="196"/>
      <c r="M544" s="196"/>
      <c r="N544" s="196"/>
      <c r="O544" s="196"/>
    </row>
    <row r="545" spans="1:15" s="139" customFormat="1" ht="12.75" customHeight="1">
      <c r="A545" s="72"/>
      <c r="B545" s="72"/>
      <c r="C545" s="72"/>
      <c r="D545" s="72"/>
      <c r="E545" s="72"/>
      <c r="F545" s="72"/>
      <c r="G545" s="72"/>
      <c r="H545" s="72"/>
      <c r="I545" s="72"/>
      <c r="J545" s="72"/>
      <c r="K545" s="196"/>
      <c r="L545" s="196"/>
      <c r="M545" s="196"/>
      <c r="N545" s="196"/>
      <c r="O545" s="196"/>
    </row>
    <row r="546" spans="1:15" s="139" customFormat="1" ht="12.75" customHeight="1">
      <c r="A546" s="72"/>
      <c r="B546" s="72"/>
      <c r="C546" s="72"/>
      <c r="D546" s="72"/>
      <c r="E546" s="72"/>
      <c r="F546" s="72"/>
      <c r="G546" s="72"/>
      <c r="H546" s="72"/>
      <c r="I546" s="72"/>
      <c r="J546" s="72"/>
      <c r="K546" s="196"/>
      <c r="L546" s="196"/>
      <c r="M546" s="196"/>
      <c r="N546" s="196"/>
      <c r="O546" s="196"/>
    </row>
    <row r="547" spans="1:15" s="139" customFormat="1" ht="12.75" customHeight="1">
      <c r="A547" s="72"/>
      <c r="B547" s="72"/>
      <c r="C547" s="72"/>
      <c r="D547" s="72"/>
      <c r="E547" s="72"/>
      <c r="F547" s="72"/>
      <c r="G547" s="72"/>
      <c r="H547" s="72"/>
      <c r="I547" s="72"/>
      <c r="J547" s="72"/>
      <c r="K547" s="196"/>
      <c r="L547" s="196"/>
      <c r="M547" s="196"/>
      <c r="N547" s="196"/>
      <c r="O547" s="196"/>
    </row>
    <row r="548" spans="1:15" s="139" customFormat="1" ht="12.75" customHeight="1">
      <c r="A548" s="72"/>
      <c r="B548" s="72"/>
      <c r="C548" s="72"/>
      <c r="D548" s="72"/>
      <c r="E548" s="72"/>
      <c r="F548" s="72"/>
      <c r="G548" s="72"/>
      <c r="H548" s="72"/>
      <c r="I548" s="72"/>
      <c r="J548" s="72"/>
      <c r="K548" s="196"/>
      <c r="L548" s="196"/>
      <c r="M548" s="196"/>
      <c r="N548" s="196"/>
      <c r="O548" s="196"/>
    </row>
    <row r="549" spans="1:15" s="139" customFormat="1" ht="12.75" customHeight="1">
      <c r="A549" s="72"/>
      <c r="B549" s="72"/>
      <c r="C549" s="72"/>
      <c r="D549" s="72"/>
      <c r="E549" s="72"/>
      <c r="F549" s="72"/>
      <c r="G549" s="72"/>
      <c r="H549" s="72"/>
      <c r="I549" s="72"/>
      <c r="J549" s="72"/>
      <c r="K549" s="196"/>
      <c r="L549" s="196"/>
      <c r="M549" s="196"/>
      <c r="N549" s="196"/>
      <c r="O549" s="196"/>
    </row>
    <row r="550" spans="1:15" s="139" customFormat="1" ht="12.75" customHeight="1">
      <c r="A550" s="72"/>
      <c r="B550" s="72"/>
      <c r="C550" s="72"/>
      <c r="D550" s="72"/>
      <c r="E550" s="72"/>
      <c r="F550" s="72"/>
      <c r="G550" s="72"/>
      <c r="H550" s="72"/>
      <c r="I550" s="72"/>
      <c r="J550" s="72"/>
      <c r="K550" s="196"/>
      <c r="L550" s="196"/>
      <c r="M550" s="196"/>
      <c r="N550" s="196"/>
      <c r="O550" s="196"/>
    </row>
    <row r="551" spans="1:15" s="139" customFormat="1" ht="12.75" customHeight="1">
      <c r="A551" s="72"/>
      <c r="B551" s="72"/>
      <c r="C551" s="72"/>
      <c r="D551" s="72"/>
      <c r="E551" s="72"/>
      <c r="F551" s="72"/>
      <c r="G551" s="72"/>
      <c r="H551" s="72"/>
      <c r="I551" s="72"/>
      <c r="J551" s="72"/>
      <c r="K551" s="196"/>
      <c r="L551" s="196"/>
      <c r="M551" s="196"/>
      <c r="N551" s="196"/>
      <c r="O551" s="196"/>
    </row>
    <row r="552" spans="1:15" s="139" customFormat="1" ht="12.75" customHeight="1">
      <c r="A552" s="72"/>
      <c r="B552" s="72"/>
      <c r="C552" s="72"/>
      <c r="D552" s="72"/>
      <c r="E552" s="72"/>
      <c r="F552" s="72"/>
      <c r="G552" s="72"/>
      <c r="H552" s="72"/>
      <c r="I552" s="72"/>
      <c r="J552" s="72"/>
      <c r="K552" s="196"/>
      <c r="L552" s="196"/>
      <c r="M552" s="196"/>
      <c r="N552" s="196"/>
      <c r="O552" s="196"/>
    </row>
    <row r="553" spans="1:15" s="139" customFormat="1" ht="12.75" customHeight="1">
      <c r="A553" s="72"/>
      <c r="B553" s="72"/>
      <c r="C553" s="72"/>
      <c r="D553" s="72"/>
      <c r="E553" s="72"/>
      <c r="F553" s="72"/>
      <c r="G553" s="72"/>
      <c r="H553" s="72"/>
      <c r="I553" s="72"/>
      <c r="J553" s="72"/>
      <c r="K553" s="196"/>
      <c r="L553" s="196"/>
      <c r="M553" s="196"/>
      <c r="N553" s="196"/>
      <c r="O553" s="196"/>
    </row>
    <row r="554" spans="1:15" s="139" customFormat="1" ht="12.75" customHeight="1">
      <c r="A554" s="72"/>
      <c r="B554" s="72"/>
      <c r="C554" s="72"/>
      <c r="D554" s="72"/>
      <c r="E554" s="72"/>
      <c r="F554" s="72"/>
      <c r="G554" s="72"/>
      <c r="H554" s="72"/>
      <c r="I554" s="72"/>
      <c r="J554" s="72"/>
      <c r="K554" s="196"/>
      <c r="L554" s="196"/>
      <c r="M554" s="196"/>
      <c r="N554" s="196"/>
      <c r="O554" s="196"/>
    </row>
    <row r="555" spans="1:15" s="139" customFormat="1" ht="12.75" customHeight="1">
      <c r="A555" s="72"/>
      <c r="B555" s="72"/>
      <c r="C555" s="72"/>
      <c r="D555" s="72"/>
      <c r="E555" s="72"/>
      <c r="F555" s="72"/>
      <c r="G555" s="72"/>
      <c r="H555" s="72"/>
      <c r="I555" s="72"/>
      <c r="J555" s="72"/>
      <c r="K555" s="196"/>
      <c r="L555" s="196"/>
      <c r="M555" s="196"/>
      <c r="N555" s="196"/>
      <c r="O555" s="196"/>
    </row>
    <row r="556" spans="1:15" s="139" customFormat="1" ht="12.75" customHeight="1">
      <c r="A556" s="72"/>
      <c r="B556" s="72"/>
      <c r="C556" s="72"/>
      <c r="D556" s="72"/>
      <c r="E556" s="72"/>
      <c r="F556" s="72"/>
      <c r="G556" s="72"/>
      <c r="H556" s="72"/>
      <c r="I556" s="72"/>
      <c r="J556" s="72"/>
      <c r="K556" s="196"/>
      <c r="L556" s="196"/>
      <c r="M556" s="196"/>
      <c r="N556" s="196"/>
      <c r="O556" s="196"/>
    </row>
    <row r="557" spans="1:15" s="139" customFormat="1" ht="12.75" customHeight="1">
      <c r="A557" s="72"/>
      <c r="B557" s="72"/>
      <c r="C557" s="72"/>
      <c r="D557" s="72"/>
      <c r="E557" s="72"/>
      <c r="F557" s="72"/>
      <c r="G557" s="72"/>
      <c r="H557" s="72"/>
      <c r="I557" s="72"/>
      <c r="J557" s="72"/>
      <c r="K557" s="196"/>
      <c r="L557" s="196"/>
      <c r="M557" s="196"/>
      <c r="N557" s="196"/>
      <c r="O557" s="196"/>
    </row>
    <row r="558" spans="1:15" s="139" customFormat="1" ht="12.75" customHeight="1">
      <c r="A558" s="72"/>
      <c r="B558" s="72"/>
      <c r="C558" s="72"/>
      <c r="D558" s="72"/>
      <c r="E558" s="72"/>
      <c r="F558" s="72"/>
      <c r="G558" s="72"/>
      <c r="H558" s="72"/>
      <c r="I558" s="72"/>
      <c r="J558" s="72"/>
      <c r="K558" s="196"/>
      <c r="L558" s="196"/>
      <c r="M558" s="196"/>
      <c r="N558" s="196"/>
      <c r="O558" s="196"/>
    </row>
    <row r="559" spans="1:15" s="139" customFormat="1" ht="12.75" customHeight="1">
      <c r="A559" s="72"/>
      <c r="B559" s="72"/>
      <c r="C559" s="72"/>
      <c r="D559" s="72"/>
      <c r="E559" s="72"/>
      <c r="F559" s="72"/>
      <c r="G559" s="72"/>
      <c r="H559" s="72"/>
      <c r="I559" s="72"/>
      <c r="J559" s="72"/>
      <c r="K559" s="196"/>
      <c r="L559" s="196"/>
      <c r="M559" s="196"/>
      <c r="N559" s="196"/>
      <c r="O559" s="196"/>
    </row>
    <row r="560" spans="1:15" s="139" customFormat="1" ht="12.75" customHeight="1">
      <c r="A560" s="72"/>
      <c r="B560" s="72"/>
      <c r="C560" s="72"/>
      <c r="D560" s="72"/>
      <c r="E560" s="72"/>
      <c r="F560" s="72"/>
      <c r="G560" s="72"/>
      <c r="H560" s="72"/>
      <c r="I560" s="72"/>
      <c r="J560" s="72"/>
      <c r="K560" s="196"/>
      <c r="L560" s="196"/>
      <c r="M560" s="196"/>
      <c r="N560" s="196"/>
      <c r="O560" s="196"/>
    </row>
    <row r="561" spans="1:15" s="139" customFormat="1" ht="12.75" customHeight="1">
      <c r="A561" s="72"/>
      <c r="B561" s="72"/>
      <c r="C561" s="72"/>
      <c r="D561" s="72"/>
      <c r="E561" s="72"/>
      <c r="F561" s="72"/>
      <c r="G561" s="72"/>
      <c r="H561" s="72"/>
      <c r="I561" s="72"/>
      <c r="J561" s="72"/>
      <c r="K561" s="196"/>
      <c r="L561" s="196"/>
      <c r="M561" s="196"/>
      <c r="N561" s="196"/>
      <c r="O561" s="196"/>
    </row>
    <row r="562" spans="1:15" s="139" customFormat="1" ht="12.75" customHeight="1">
      <c r="A562" s="72"/>
      <c r="B562" s="72"/>
      <c r="C562" s="72"/>
      <c r="D562" s="72"/>
      <c r="E562" s="72"/>
      <c r="F562" s="72"/>
      <c r="G562" s="72"/>
      <c r="H562" s="72"/>
      <c r="I562" s="72"/>
      <c r="J562" s="72"/>
      <c r="K562" s="196"/>
      <c r="L562" s="196"/>
      <c r="M562" s="196"/>
      <c r="N562" s="196"/>
      <c r="O562" s="196"/>
    </row>
    <row r="563" spans="1:15" s="139" customFormat="1" ht="12.75" customHeight="1">
      <c r="A563" s="72"/>
      <c r="B563" s="72"/>
      <c r="C563" s="72"/>
      <c r="D563" s="72"/>
      <c r="E563" s="72"/>
      <c r="F563" s="72"/>
      <c r="G563" s="72"/>
      <c r="H563" s="72"/>
      <c r="I563" s="72"/>
      <c r="J563" s="72"/>
      <c r="K563" s="196"/>
      <c r="L563" s="196"/>
      <c r="M563" s="196"/>
      <c r="N563" s="196"/>
      <c r="O563" s="196"/>
    </row>
    <row r="564" spans="1:15" s="139" customFormat="1" ht="12.75" customHeight="1">
      <c r="A564" s="72"/>
      <c r="B564" s="72"/>
      <c r="C564" s="72"/>
      <c r="D564" s="72"/>
      <c r="E564" s="72"/>
      <c r="F564" s="72"/>
      <c r="G564" s="72"/>
      <c r="H564" s="72"/>
      <c r="I564" s="72"/>
      <c r="J564" s="72"/>
      <c r="K564" s="196"/>
      <c r="L564" s="196"/>
      <c r="M564" s="196"/>
      <c r="N564" s="196"/>
      <c r="O564" s="196"/>
    </row>
    <row r="565" spans="1:15" s="139" customFormat="1" ht="12.75" customHeight="1">
      <c r="A565" s="72"/>
      <c r="B565" s="72"/>
      <c r="C565" s="72"/>
      <c r="D565" s="72"/>
      <c r="E565" s="72"/>
      <c r="F565" s="72"/>
      <c r="G565" s="72"/>
      <c r="H565" s="72"/>
      <c r="I565" s="72"/>
      <c r="J565" s="72"/>
      <c r="K565" s="196"/>
      <c r="L565" s="196"/>
      <c r="M565" s="196"/>
      <c r="N565" s="196"/>
      <c r="O565" s="196"/>
    </row>
    <row r="566" spans="1:15" s="139" customFormat="1" ht="12.75" customHeight="1">
      <c r="A566" s="72"/>
      <c r="B566" s="72"/>
      <c r="C566" s="72"/>
      <c r="D566" s="72"/>
      <c r="E566" s="72"/>
      <c r="F566" s="72"/>
      <c r="G566" s="72"/>
      <c r="H566" s="72"/>
      <c r="I566" s="72"/>
      <c r="J566" s="72"/>
      <c r="K566" s="196"/>
      <c r="L566" s="196"/>
      <c r="M566" s="196"/>
      <c r="N566" s="196"/>
      <c r="O566" s="196"/>
    </row>
    <row r="567" spans="1:15" s="139" customFormat="1" ht="12.75" customHeight="1">
      <c r="A567" s="72"/>
      <c r="B567" s="72"/>
      <c r="C567" s="72"/>
      <c r="D567" s="72"/>
      <c r="E567" s="72"/>
      <c r="F567" s="72"/>
      <c r="G567" s="72"/>
      <c r="H567" s="72"/>
      <c r="I567" s="72"/>
      <c r="J567" s="72"/>
      <c r="K567" s="196"/>
      <c r="L567" s="196"/>
      <c r="M567" s="196"/>
      <c r="N567" s="196"/>
      <c r="O567" s="196"/>
    </row>
    <row r="568" spans="1:15" s="139" customFormat="1" ht="12.75" customHeight="1">
      <c r="A568" s="72"/>
      <c r="B568" s="72"/>
      <c r="C568" s="72"/>
      <c r="D568" s="72"/>
      <c r="E568" s="72"/>
      <c r="F568" s="72"/>
      <c r="G568" s="72"/>
      <c r="H568" s="72"/>
      <c r="I568" s="72"/>
      <c r="J568" s="72"/>
      <c r="K568" s="196"/>
      <c r="L568" s="196"/>
      <c r="M568" s="196"/>
      <c r="N568" s="196"/>
      <c r="O568" s="196"/>
    </row>
    <row r="569" spans="1:15" s="139" customFormat="1" ht="12.75" customHeight="1">
      <c r="A569" s="72"/>
      <c r="B569" s="72"/>
      <c r="C569" s="72"/>
      <c r="D569" s="72"/>
      <c r="E569" s="72"/>
      <c r="F569" s="72"/>
      <c r="G569" s="72"/>
      <c r="H569" s="72"/>
      <c r="I569" s="72"/>
      <c r="J569" s="72"/>
      <c r="K569" s="196"/>
      <c r="L569" s="196"/>
      <c r="M569" s="196"/>
      <c r="N569" s="196"/>
      <c r="O569" s="196"/>
    </row>
    <row r="570" spans="1:15" s="139" customFormat="1" ht="12.75" customHeight="1">
      <c r="A570" s="72"/>
      <c r="B570" s="72"/>
      <c r="C570" s="72"/>
      <c r="D570" s="72"/>
      <c r="E570" s="72"/>
      <c r="F570" s="72"/>
      <c r="G570" s="72"/>
      <c r="H570" s="72"/>
      <c r="I570" s="72"/>
      <c r="J570" s="72"/>
      <c r="K570" s="196"/>
      <c r="L570" s="196"/>
      <c r="M570" s="196"/>
      <c r="N570" s="196"/>
      <c r="O570" s="196"/>
    </row>
    <row r="571" spans="1:15" s="139" customFormat="1" ht="12.75" customHeight="1">
      <c r="A571" s="72"/>
      <c r="B571" s="72"/>
      <c r="C571" s="72"/>
      <c r="D571" s="72"/>
      <c r="E571" s="72"/>
      <c r="F571" s="72"/>
      <c r="G571" s="72"/>
      <c r="H571" s="72"/>
      <c r="I571" s="72"/>
      <c r="J571" s="72"/>
      <c r="K571" s="196"/>
      <c r="L571" s="196"/>
      <c r="M571" s="196"/>
      <c r="N571" s="196"/>
      <c r="O571" s="196"/>
    </row>
    <row r="572" spans="1:15" s="139" customFormat="1" ht="12.75" customHeight="1">
      <c r="A572" s="72"/>
      <c r="B572" s="72"/>
      <c r="C572" s="72"/>
      <c r="D572" s="72"/>
      <c r="E572" s="72"/>
      <c r="F572" s="72"/>
      <c r="G572" s="72"/>
      <c r="H572" s="72"/>
      <c r="I572" s="72"/>
      <c r="J572" s="72"/>
      <c r="K572" s="196"/>
      <c r="L572" s="196"/>
      <c r="M572" s="196"/>
      <c r="N572" s="196"/>
      <c r="O572" s="196"/>
    </row>
    <row r="573" spans="1:15" s="139" customFormat="1" ht="12.75" customHeight="1">
      <c r="A573" s="72"/>
      <c r="B573" s="72"/>
      <c r="C573" s="72"/>
      <c r="D573" s="72"/>
      <c r="E573" s="72"/>
      <c r="F573" s="72"/>
      <c r="G573" s="72"/>
      <c r="H573" s="72"/>
      <c r="I573" s="72"/>
      <c r="J573" s="72"/>
      <c r="K573" s="196"/>
      <c r="L573" s="196"/>
      <c r="M573" s="196"/>
      <c r="N573" s="196"/>
      <c r="O573" s="196"/>
    </row>
    <row r="574" spans="1:15" s="139" customFormat="1" ht="12.75" customHeight="1">
      <c r="A574" s="72"/>
      <c r="B574" s="72"/>
      <c r="C574" s="72"/>
      <c r="D574" s="72"/>
      <c r="E574" s="72"/>
      <c r="F574" s="72"/>
      <c r="G574" s="72"/>
      <c r="H574" s="72"/>
      <c r="I574" s="72"/>
      <c r="J574" s="72"/>
      <c r="K574" s="196"/>
      <c r="L574" s="196"/>
      <c r="M574" s="196"/>
      <c r="N574" s="196"/>
      <c r="O574" s="196"/>
    </row>
    <row r="575" spans="1:15" s="139" customFormat="1" ht="12.75" customHeight="1">
      <c r="A575" s="72"/>
      <c r="B575" s="72"/>
      <c r="C575" s="72"/>
      <c r="D575" s="72"/>
      <c r="E575" s="72"/>
      <c r="F575" s="72"/>
      <c r="G575" s="72"/>
      <c r="H575" s="72"/>
      <c r="I575" s="72"/>
      <c r="J575" s="72"/>
      <c r="K575" s="196"/>
      <c r="L575" s="196"/>
      <c r="M575" s="196"/>
      <c r="N575" s="196"/>
      <c r="O575" s="196"/>
    </row>
    <row r="576" spans="1:15" s="139" customFormat="1" ht="12.75" customHeight="1">
      <c r="A576" s="72"/>
      <c r="B576" s="72"/>
      <c r="C576" s="72"/>
      <c r="D576" s="72"/>
      <c r="E576" s="72"/>
      <c r="F576" s="72"/>
      <c r="G576" s="72"/>
      <c r="H576" s="72"/>
      <c r="I576" s="72"/>
      <c r="J576" s="72"/>
      <c r="K576" s="196"/>
      <c r="L576" s="196"/>
      <c r="M576" s="196"/>
      <c r="N576" s="196"/>
      <c r="O576" s="196"/>
    </row>
    <row r="577" spans="1:15" s="139" customFormat="1" ht="12.75" customHeight="1">
      <c r="A577" s="72"/>
      <c r="B577" s="72"/>
      <c r="C577" s="72"/>
      <c r="D577" s="72"/>
      <c r="E577" s="72"/>
      <c r="F577" s="72"/>
      <c r="G577" s="72"/>
      <c r="H577" s="72"/>
      <c r="I577" s="72"/>
      <c r="J577" s="72"/>
      <c r="K577" s="196"/>
      <c r="L577" s="196"/>
      <c r="M577" s="196"/>
      <c r="N577" s="196"/>
      <c r="O577" s="196"/>
    </row>
    <row r="578" spans="1:15" s="139" customFormat="1" ht="12.75" customHeight="1">
      <c r="A578" s="72"/>
      <c r="B578" s="72"/>
      <c r="C578" s="72"/>
      <c r="D578" s="72"/>
      <c r="E578" s="72"/>
      <c r="F578" s="72"/>
      <c r="G578" s="72"/>
      <c r="H578" s="72"/>
      <c r="I578" s="72"/>
      <c r="J578" s="72"/>
      <c r="K578" s="196"/>
      <c r="L578" s="196"/>
      <c r="M578" s="196"/>
      <c r="N578" s="196"/>
      <c r="O578" s="196"/>
    </row>
    <row r="579" spans="1:15" s="139" customFormat="1" ht="12.75" customHeight="1">
      <c r="A579" s="72"/>
      <c r="B579" s="72"/>
      <c r="C579" s="72"/>
      <c r="D579" s="72"/>
      <c r="E579" s="72"/>
      <c r="F579" s="72"/>
      <c r="G579" s="72"/>
      <c r="H579" s="72"/>
      <c r="I579" s="72"/>
      <c r="J579" s="72"/>
      <c r="K579" s="196"/>
      <c r="L579" s="196"/>
      <c r="M579" s="196"/>
      <c r="N579" s="196"/>
      <c r="O579" s="196"/>
    </row>
    <row r="580" spans="1:15" s="139" customFormat="1" ht="12.75" customHeight="1">
      <c r="A580" s="72"/>
      <c r="B580" s="72"/>
      <c r="C580" s="72"/>
      <c r="D580" s="72"/>
      <c r="E580" s="72"/>
      <c r="F580" s="72"/>
      <c r="G580" s="72"/>
      <c r="H580" s="72"/>
      <c r="I580" s="72"/>
      <c r="J580" s="72"/>
      <c r="K580" s="196"/>
      <c r="L580" s="196"/>
      <c r="M580" s="196"/>
      <c r="N580" s="196"/>
      <c r="O580" s="196"/>
    </row>
    <row r="581" spans="1:15" s="139" customFormat="1" ht="12.75" customHeight="1">
      <c r="A581" s="72"/>
      <c r="B581" s="72"/>
      <c r="C581" s="72"/>
      <c r="D581" s="72"/>
      <c r="E581" s="72"/>
      <c r="F581" s="72"/>
      <c r="G581" s="72"/>
      <c r="H581" s="72"/>
      <c r="I581" s="72"/>
      <c r="J581" s="72"/>
      <c r="K581" s="196"/>
      <c r="L581" s="196"/>
      <c r="M581" s="196"/>
      <c r="N581" s="196"/>
      <c r="O581" s="196"/>
    </row>
    <row r="582" spans="1:15" s="139" customFormat="1" ht="12.75" customHeight="1">
      <c r="A582" s="72"/>
      <c r="B582" s="72"/>
      <c r="C582" s="72"/>
      <c r="D582" s="72"/>
      <c r="E582" s="72"/>
      <c r="F582" s="72"/>
      <c r="G582" s="72"/>
      <c r="H582" s="72"/>
      <c r="I582" s="72"/>
      <c r="J582" s="72"/>
      <c r="K582" s="196"/>
      <c r="L582" s="196"/>
      <c r="M582" s="196"/>
      <c r="N582" s="196"/>
      <c r="O582" s="196"/>
    </row>
    <row r="583" spans="1:15" s="139" customFormat="1" ht="12.75" customHeight="1">
      <c r="A583" s="72"/>
      <c r="B583" s="72"/>
      <c r="C583" s="72"/>
      <c r="D583" s="72"/>
      <c r="E583" s="72"/>
      <c r="F583" s="72"/>
      <c r="G583" s="72"/>
      <c r="H583" s="72"/>
      <c r="I583" s="72"/>
      <c r="J583" s="72"/>
      <c r="K583" s="196"/>
      <c r="L583" s="196"/>
      <c r="M583" s="196"/>
      <c r="N583" s="196"/>
      <c r="O583" s="196"/>
    </row>
    <row r="584" spans="1:15" s="139" customFormat="1" ht="12.75" customHeight="1">
      <c r="A584" s="72"/>
      <c r="B584" s="72"/>
      <c r="C584" s="72"/>
      <c r="D584" s="72"/>
      <c r="E584" s="72"/>
      <c r="F584" s="72"/>
      <c r="G584" s="72"/>
      <c r="H584" s="72"/>
      <c r="I584" s="72"/>
      <c r="J584" s="72"/>
      <c r="K584" s="196"/>
      <c r="L584" s="196"/>
      <c r="M584" s="196"/>
      <c r="N584" s="196"/>
      <c r="O584" s="196"/>
    </row>
    <row r="585" spans="1:15" s="139" customFormat="1" ht="12.75" customHeight="1">
      <c r="A585" s="72"/>
      <c r="B585" s="72"/>
      <c r="C585" s="72"/>
      <c r="D585" s="72"/>
      <c r="E585" s="72"/>
      <c r="F585" s="72"/>
      <c r="G585" s="72"/>
      <c r="H585" s="72"/>
      <c r="I585" s="72"/>
      <c r="J585" s="72"/>
      <c r="K585" s="196"/>
      <c r="L585" s="196"/>
      <c r="M585" s="196"/>
      <c r="N585" s="196"/>
      <c r="O585" s="196"/>
    </row>
    <row r="586" spans="1:15" s="139" customFormat="1" ht="12.75" customHeight="1">
      <c r="A586" s="72"/>
      <c r="B586" s="72"/>
      <c r="C586" s="72"/>
      <c r="D586" s="72"/>
      <c r="E586" s="72"/>
      <c r="F586" s="72"/>
      <c r="G586" s="72"/>
      <c r="H586" s="72"/>
      <c r="I586" s="72"/>
      <c r="J586" s="72"/>
      <c r="K586" s="196"/>
      <c r="L586" s="196"/>
      <c r="M586" s="196"/>
      <c r="N586" s="196"/>
      <c r="O586" s="196"/>
    </row>
    <row r="587" spans="1:15" s="139" customFormat="1" ht="12.75" customHeight="1">
      <c r="A587" s="72"/>
      <c r="B587" s="72"/>
      <c r="C587" s="72"/>
      <c r="D587" s="72"/>
      <c r="E587" s="72"/>
      <c r="F587" s="72"/>
      <c r="G587" s="72"/>
      <c r="H587" s="72"/>
      <c r="I587" s="72"/>
      <c r="J587" s="72"/>
      <c r="K587" s="196"/>
      <c r="L587" s="196"/>
      <c r="M587" s="196"/>
      <c r="N587" s="196"/>
      <c r="O587" s="196"/>
    </row>
    <row r="588" spans="1:15" s="139" customFormat="1" ht="12.75" customHeight="1">
      <c r="A588" s="72"/>
      <c r="B588" s="72"/>
      <c r="C588" s="72"/>
      <c r="D588" s="72"/>
      <c r="E588" s="72"/>
      <c r="F588" s="72"/>
      <c r="G588" s="72"/>
      <c r="H588" s="72"/>
      <c r="I588" s="72"/>
      <c r="J588" s="72"/>
      <c r="K588" s="196"/>
      <c r="L588" s="196"/>
      <c r="M588" s="196"/>
      <c r="N588" s="196"/>
      <c r="O588" s="196"/>
    </row>
    <row r="589" spans="1:15" s="139" customFormat="1" ht="12.75" customHeight="1">
      <c r="A589" s="72"/>
      <c r="B589" s="72"/>
      <c r="C589" s="72"/>
      <c r="D589" s="72"/>
      <c r="E589" s="72"/>
      <c r="F589" s="72"/>
      <c r="G589" s="72"/>
      <c r="H589" s="72"/>
      <c r="I589" s="72"/>
      <c r="J589" s="72"/>
      <c r="K589" s="196"/>
      <c r="L589" s="196"/>
      <c r="M589" s="196"/>
      <c r="N589" s="196"/>
      <c r="O589" s="196"/>
    </row>
    <row r="590" spans="1:15" s="139" customFormat="1" ht="12.75" customHeight="1">
      <c r="A590" s="72"/>
      <c r="B590" s="72"/>
      <c r="C590" s="72"/>
      <c r="D590" s="72"/>
      <c r="E590" s="72"/>
      <c r="F590" s="72"/>
      <c r="G590" s="72"/>
      <c r="H590" s="72"/>
      <c r="I590" s="72"/>
      <c r="J590" s="72"/>
      <c r="K590" s="196"/>
      <c r="L590" s="196"/>
      <c r="M590" s="196"/>
      <c r="N590" s="196"/>
      <c r="O590" s="196"/>
    </row>
    <row r="591" spans="1:15" s="139" customFormat="1" ht="12.75" customHeight="1">
      <c r="A591" s="72"/>
      <c r="B591" s="72"/>
      <c r="C591" s="72"/>
      <c r="D591" s="72"/>
      <c r="E591" s="72"/>
      <c r="F591" s="72"/>
      <c r="G591" s="72"/>
      <c r="H591" s="72"/>
      <c r="I591" s="72"/>
      <c r="J591" s="72"/>
      <c r="K591" s="196"/>
      <c r="L591" s="196"/>
      <c r="M591" s="196"/>
      <c r="N591" s="196"/>
      <c r="O591" s="196"/>
    </row>
    <row r="592" spans="1:15" s="139" customFormat="1" ht="12.75" customHeight="1">
      <c r="A592" s="72"/>
      <c r="B592" s="72"/>
      <c r="C592" s="72"/>
      <c r="D592" s="72"/>
      <c r="E592" s="72"/>
      <c r="F592" s="72"/>
      <c r="G592" s="72"/>
      <c r="H592" s="72"/>
      <c r="I592" s="72"/>
      <c r="J592" s="72"/>
      <c r="K592" s="196"/>
      <c r="L592" s="196"/>
      <c r="M592" s="196"/>
      <c r="N592" s="196"/>
      <c r="O592" s="196"/>
    </row>
    <row r="593" spans="1:15" s="139" customFormat="1" ht="12.75" customHeight="1">
      <c r="A593" s="72"/>
      <c r="B593" s="72"/>
      <c r="C593" s="72"/>
      <c r="D593" s="72"/>
      <c r="E593" s="72"/>
      <c r="F593" s="72"/>
      <c r="G593" s="72"/>
      <c r="H593" s="72"/>
      <c r="I593" s="72"/>
      <c r="J593" s="72"/>
      <c r="K593" s="196"/>
      <c r="L593" s="196"/>
      <c r="M593" s="196"/>
      <c r="N593" s="196"/>
      <c r="O593" s="196"/>
    </row>
    <row r="594" spans="1:15" s="139" customFormat="1" ht="12.75" customHeight="1">
      <c r="A594" s="72"/>
      <c r="B594" s="72"/>
      <c r="C594" s="72"/>
      <c r="D594" s="72"/>
      <c r="E594" s="72"/>
      <c r="F594" s="72"/>
      <c r="G594" s="72"/>
      <c r="H594" s="72"/>
      <c r="I594" s="72"/>
      <c r="J594" s="72"/>
      <c r="K594" s="196"/>
      <c r="L594" s="196"/>
      <c r="M594" s="196"/>
      <c r="N594" s="196"/>
      <c r="O594" s="196"/>
    </row>
    <row r="595" spans="1:15" s="139" customFormat="1" ht="12.75" customHeight="1">
      <c r="A595" s="72"/>
      <c r="B595" s="72"/>
      <c r="C595" s="72"/>
      <c r="D595" s="72"/>
      <c r="E595" s="72"/>
      <c r="F595" s="72"/>
      <c r="G595" s="72"/>
      <c r="H595" s="72"/>
      <c r="I595" s="72"/>
      <c r="J595" s="72"/>
      <c r="K595" s="196"/>
      <c r="L595" s="196"/>
      <c r="M595" s="196"/>
      <c r="N595" s="196"/>
      <c r="O595" s="196"/>
    </row>
    <row r="596" spans="1:15" s="139" customFormat="1" ht="12.75" customHeight="1">
      <c r="A596" s="72"/>
      <c r="B596" s="72"/>
      <c r="C596" s="72"/>
      <c r="D596" s="72"/>
      <c r="E596" s="72"/>
      <c r="F596" s="72"/>
      <c r="G596" s="72"/>
      <c r="H596" s="72"/>
      <c r="I596" s="72"/>
      <c r="J596" s="72"/>
      <c r="K596" s="196"/>
      <c r="L596" s="196"/>
      <c r="M596" s="196"/>
      <c r="N596" s="196"/>
      <c r="O596" s="196"/>
    </row>
    <row r="597" spans="1:15" s="139" customFormat="1" ht="12.75" customHeight="1">
      <c r="A597" s="72"/>
      <c r="B597" s="72"/>
      <c r="C597" s="72"/>
      <c r="D597" s="72"/>
      <c r="E597" s="72"/>
      <c r="F597" s="72"/>
      <c r="G597" s="72"/>
      <c r="H597" s="72"/>
      <c r="I597" s="72"/>
      <c r="J597" s="72"/>
      <c r="K597" s="196"/>
      <c r="L597" s="196"/>
      <c r="M597" s="196"/>
      <c r="N597" s="196"/>
      <c r="O597" s="196"/>
    </row>
    <row r="598" spans="1:15" s="139" customFormat="1" ht="12.75" customHeight="1">
      <c r="A598" s="72"/>
      <c r="B598" s="72"/>
      <c r="C598" s="72"/>
      <c r="D598" s="72"/>
      <c r="E598" s="72"/>
      <c r="F598" s="72"/>
      <c r="G598" s="72"/>
      <c r="H598" s="72"/>
      <c r="I598" s="72"/>
      <c r="J598" s="72"/>
      <c r="K598" s="196"/>
      <c r="L598" s="196"/>
      <c r="M598" s="196"/>
      <c r="N598" s="196"/>
      <c r="O598" s="196"/>
    </row>
    <row r="599" spans="1:15" s="139" customFormat="1" ht="12.75" customHeight="1">
      <c r="A599" s="72"/>
      <c r="B599" s="72"/>
      <c r="C599" s="72"/>
      <c r="D599" s="72"/>
      <c r="E599" s="72"/>
      <c r="F599" s="72"/>
      <c r="G599" s="72"/>
      <c r="H599" s="72"/>
      <c r="I599" s="72"/>
      <c r="J599" s="72"/>
      <c r="K599" s="196"/>
      <c r="L599" s="196"/>
      <c r="M599" s="196"/>
      <c r="N599" s="196"/>
      <c r="O599" s="196"/>
    </row>
    <row r="600" spans="1:15" s="139" customFormat="1" ht="12.75" customHeight="1">
      <c r="A600" s="72"/>
      <c r="B600" s="72"/>
      <c r="C600" s="72"/>
      <c r="D600" s="72"/>
      <c r="E600" s="72"/>
      <c r="F600" s="72"/>
      <c r="G600" s="72"/>
      <c r="H600" s="72"/>
      <c r="I600" s="72"/>
      <c r="J600" s="72"/>
      <c r="K600" s="196"/>
      <c r="L600" s="196"/>
      <c r="M600" s="196"/>
      <c r="N600" s="196"/>
      <c r="O600" s="196"/>
    </row>
    <row r="601" spans="1:15" s="139" customFormat="1" ht="12.75" customHeight="1">
      <c r="A601" s="72"/>
      <c r="B601" s="72"/>
      <c r="C601" s="72"/>
      <c r="D601" s="72"/>
      <c r="E601" s="72"/>
      <c r="F601" s="72"/>
      <c r="G601" s="72"/>
      <c r="H601" s="72"/>
      <c r="I601" s="72"/>
      <c r="J601" s="72"/>
      <c r="K601" s="196"/>
      <c r="L601" s="196"/>
      <c r="M601" s="196"/>
      <c r="N601" s="196"/>
      <c r="O601" s="196"/>
    </row>
    <row r="602" spans="1:15" s="139" customFormat="1" ht="12.75" customHeight="1">
      <c r="A602" s="72"/>
      <c r="B602" s="72"/>
      <c r="C602" s="72"/>
      <c r="D602" s="72"/>
      <c r="E602" s="72"/>
      <c r="F602" s="72"/>
      <c r="G602" s="72"/>
      <c r="H602" s="72"/>
      <c r="I602" s="72"/>
      <c r="J602" s="72"/>
      <c r="K602" s="196"/>
      <c r="L602" s="196"/>
      <c r="M602" s="196"/>
      <c r="N602" s="196"/>
      <c r="O602" s="196"/>
    </row>
    <row r="603" spans="1:15" s="139" customFormat="1" ht="12.75" customHeight="1">
      <c r="A603" s="72"/>
      <c r="B603" s="72"/>
      <c r="C603" s="72"/>
      <c r="D603" s="72"/>
      <c r="E603" s="72"/>
      <c r="F603" s="72"/>
      <c r="G603" s="72"/>
      <c r="H603" s="72"/>
      <c r="I603" s="72"/>
      <c r="J603" s="72"/>
      <c r="K603" s="196"/>
      <c r="L603" s="196"/>
      <c r="M603" s="196"/>
      <c r="N603" s="196"/>
      <c r="O603" s="196"/>
    </row>
    <row r="604" spans="1:15" s="139" customFormat="1" ht="12.75" customHeight="1">
      <c r="A604" s="72"/>
      <c r="B604" s="72"/>
      <c r="C604" s="72"/>
      <c r="D604" s="72"/>
      <c r="E604" s="72"/>
      <c r="F604" s="72"/>
      <c r="G604" s="72"/>
      <c r="H604" s="72"/>
      <c r="I604" s="72"/>
      <c r="J604" s="72"/>
      <c r="K604" s="196"/>
      <c r="L604" s="196"/>
      <c r="M604" s="196"/>
      <c r="N604" s="196"/>
      <c r="O604" s="196"/>
    </row>
    <row r="605" spans="1:15" s="139" customFormat="1" ht="12.75" customHeight="1">
      <c r="A605" s="72"/>
      <c r="B605" s="72"/>
      <c r="C605" s="72"/>
      <c r="D605" s="72"/>
      <c r="E605" s="72"/>
      <c r="F605" s="72"/>
      <c r="G605" s="72"/>
      <c r="H605" s="72"/>
      <c r="I605" s="72"/>
      <c r="J605" s="72"/>
      <c r="K605" s="196"/>
      <c r="L605" s="196"/>
      <c r="M605" s="196"/>
      <c r="N605" s="196"/>
      <c r="O605" s="196"/>
    </row>
    <row r="606" spans="1:15" s="139" customFormat="1" ht="12.75" customHeight="1">
      <c r="A606" s="72"/>
      <c r="B606" s="72"/>
      <c r="C606" s="72"/>
      <c r="D606" s="72"/>
      <c r="E606" s="72"/>
      <c r="F606" s="72"/>
      <c r="G606" s="72"/>
      <c r="H606" s="72"/>
      <c r="I606" s="72"/>
      <c r="J606" s="72"/>
      <c r="K606" s="196"/>
      <c r="L606" s="196"/>
      <c r="M606" s="196"/>
      <c r="N606" s="196"/>
      <c r="O606" s="196"/>
    </row>
    <row r="607" spans="1:15" s="139" customFormat="1" ht="12.75" customHeight="1">
      <c r="A607" s="72"/>
      <c r="B607" s="72"/>
      <c r="C607" s="72"/>
      <c r="D607" s="72"/>
      <c r="E607" s="72"/>
      <c r="F607" s="72"/>
      <c r="G607" s="72"/>
      <c r="H607" s="72"/>
      <c r="I607" s="72"/>
      <c r="J607" s="72"/>
      <c r="K607" s="196"/>
      <c r="L607" s="196"/>
      <c r="M607" s="196"/>
      <c r="N607" s="196"/>
      <c r="O607" s="196"/>
    </row>
    <row r="608" spans="1:15" s="139" customFormat="1" ht="12.75" customHeight="1">
      <c r="A608" s="72"/>
      <c r="B608" s="72"/>
      <c r="C608" s="72"/>
      <c r="D608" s="72"/>
      <c r="E608" s="72"/>
      <c r="F608" s="72"/>
      <c r="G608" s="72"/>
      <c r="H608" s="72"/>
      <c r="I608" s="72"/>
      <c r="J608" s="72"/>
      <c r="K608" s="196"/>
      <c r="L608" s="196"/>
      <c r="M608" s="196"/>
      <c r="N608" s="196"/>
      <c r="O608" s="196"/>
    </row>
    <row r="609" spans="1:15" s="139" customFormat="1" ht="12.75" customHeight="1">
      <c r="A609" s="72"/>
      <c r="B609" s="72"/>
      <c r="C609" s="72"/>
      <c r="D609" s="72"/>
      <c r="E609" s="72"/>
      <c r="F609" s="72"/>
      <c r="G609" s="72"/>
      <c r="H609" s="72"/>
      <c r="I609" s="72"/>
      <c r="J609" s="72"/>
      <c r="K609" s="196"/>
      <c r="L609" s="196"/>
      <c r="M609" s="196"/>
      <c r="N609" s="196"/>
      <c r="O609" s="196"/>
    </row>
    <row r="610" spans="1:15" s="139" customFormat="1" ht="12.75" customHeight="1">
      <c r="A610" s="72"/>
      <c r="B610" s="72"/>
      <c r="C610" s="72"/>
      <c r="D610" s="72"/>
      <c r="E610" s="72"/>
      <c r="F610" s="72"/>
      <c r="G610" s="72"/>
      <c r="H610" s="72"/>
      <c r="I610" s="72"/>
      <c r="J610" s="72"/>
      <c r="K610" s="196"/>
      <c r="L610" s="196"/>
      <c r="M610" s="196"/>
      <c r="N610" s="196"/>
      <c r="O610" s="196"/>
    </row>
    <row r="611" spans="1:15" s="139" customFormat="1" ht="12.75" customHeight="1">
      <c r="A611" s="72"/>
      <c r="B611" s="72"/>
      <c r="C611" s="72"/>
      <c r="D611" s="72"/>
      <c r="E611" s="72"/>
      <c r="F611" s="72"/>
      <c r="G611" s="72"/>
      <c r="H611" s="72"/>
      <c r="I611" s="72"/>
      <c r="J611" s="72"/>
      <c r="K611" s="196"/>
      <c r="L611" s="196"/>
      <c r="M611" s="196"/>
      <c r="N611" s="196"/>
      <c r="O611" s="196"/>
    </row>
    <row r="612" spans="1:15" s="139" customFormat="1" ht="12.75" customHeight="1">
      <c r="A612" s="72"/>
      <c r="B612" s="72"/>
      <c r="C612" s="72"/>
      <c r="D612" s="72"/>
      <c r="E612" s="72"/>
      <c r="F612" s="72"/>
      <c r="G612" s="72"/>
      <c r="H612" s="72"/>
      <c r="I612" s="72"/>
      <c r="J612" s="72"/>
      <c r="K612" s="196"/>
      <c r="L612" s="196"/>
      <c r="M612" s="196"/>
      <c r="N612" s="196"/>
      <c r="O612" s="196"/>
    </row>
    <row r="613" spans="1:15" s="139" customFormat="1" ht="12.75" customHeight="1">
      <c r="A613" s="72"/>
      <c r="B613" s="72"/>
      <c r="C613" s="72"/>
      <c r="D613" s="72"/>
      <c r="E613" s="72"/>
      <c r="F613" s="72"/>
      <c r="G613" s="72"/>
      <c r="H613" s="72"/>
      <c r="I613" s="72"/>
      <c r="J613" s="72"/>
      <c r="K613" s="196"/>
      <c r="L613" s="196"/>
      <c r="M613" s="196"/>
      <c r="N613" s="196"/>
      <c r="O613" s="196"/>
    </row>
    <row r="614" spans="1:15" s="139" customFormat="1" ht="12.75" customHeight="1">
      <c r="A614" s="72"/>
      <c r="B614" s="72"/>
      <c r="C614" s="72"/>
      <c r="D614" s="72"/>
      <c r="E614" s="72"/>
      <c r="F614" s="72"/>
      <c r="G614" s="72"/>
      <c r="H614" s="72"/>
      <c r="I614" s="72"/>
      <c r="J614" s="72"/>
      <c r="K614" s="196"/>
      <c r="L614" s="196"/>
      <c r="M614" s="196"/>
      <c r="N614" s="196"/>
      <c r="O614" s="196"/>
    </row>
    <row r="615" spans="1:15" s="139" customFormat="1" ht="12.75" customHeight="1">
      <c r="A615" s="72"/>
      <c r="B615" s="72"/>
      <c r="C615" s="72"/>
      <c r="D615" s="72"/>
      <c r="E615" s="72"/>
      <c r="F615" s="72"/>
      <c r="G615" s="72"/>
      <c r="H615" s="72"/>
      <c r="I615" s="72"/>
      <c r="J615" s="72"/>
      <c r="K615" s="196"/>
      <c r="L615" s="196"/>
      <c r="M615" s="196"/>
      <c r="N615" s="196"/>
      <c r="O615" s="196"/>
    </row>
    <row r="616" spans="1:15" s="139" customFormat="1" ht="12.75" customHeight="1">
      <c r="A616" s="72"/>
      <c r="B616" s="72"/>
      <c r="C616" s="72"/>
      <c r="D616" s="72"/>
      <c r="E616" s="72"/>
      <c r="F616" s="72"/>
      <c r="G616" s="72"/>
      <c r="H616" s="72"/>
      <c r="I616" s="72"/>
      <c r="J616" s="72"/>
      <c r="K616" s="196"/>
      <c r="L616" s="196"/>
      <c r="M616" s="196"/>
      <c r="N616" s="196"/>
      <c r="O616" s="196"/>
    </row>
    <row r="617" spans="1:15" s="139" customFormat="1" ht="12.75" customHeight="1">
      <c r="A617" s="72"/>
      <c r="B617" s="72"/>
      <c r="C617" s="72"/>
      <c r="D617" s="72"/>
      <c r="E617" s="72"/>
      <c r="F617" s="72"/>
      <c r="G617" s="72"/>
      <c r="H617" s="72"/>
      <c r="I617" s="72"/>
      <c r="J617" s="72"/>
      <c r="K617" s="196"/>
      <c r="L617" s="196"/>
      <c r="M617" s="196"/>
      <c r="N617" s="196"/>
      <c r="O617" s="196"/>
    </row>
    <row r="618" spans="1:15" s="139" customFormat="1" ht="12.75" customHeight="1">
      <c r="A618" s="72"/>
      <c r="B618" s="72"/>
      <c r="C618" s="72"/>
      <c r="D618" s="72"/>
      <c r="E618" s="72"/>
      <c r="F618" s="72"/>
      <c r="G618" s="72"/>
      <c r="H618" s="72"/>
      <c r="I618" s="72"/>
      <c r="J618" s="72"/>
      <c r="K618" s="196"/>
      <c r="L618" s="196"/>
      <c r="M618" s="196"/>
      <c r="N618" s="196"/>
      <c r="O618" s="196"/>
    </row>
    <row r="619" spans="1:15" s="139" customFormat="1" ht="12.75" customHeight="1">
      <c r="A619" s="72"/>
      <c r="B619" s="72"/>
      <c r="C619" s="72"/>
      <c r="D619" s="72"/>
      <c r="E619" s="72"/>
      <c r="F619" s="72"/>
      <c r="G619" s="72"/>
      <c r="H619" s="72"/>
      <c r="I619" s="72"/>
      <c r="J619" s="72"/>
      <c r="K619" s="196"/>
      <c r="L619" s="196"/>
      <c r="M619" s="196"/>
      <c r="N619" s="196"/>
      <c r="O619" s="196"/>
    </row>
    <row r="620" spans="1:15" s="139" customFormat="1" ht="12.75" customHeight="1">
      <c r="A620" s="72"/>
      <c r="B620" s="72"/>
      <c r="C620" s="72"/>
      <c r="D620" s="72"/>
      <c r="E620" s="72"/>
      <c r="F620" s="72"/>
      <c r="G620" s="72"/>
      <c r="H620" s="72"/>
      <c r="I620" s="72"/>
      <c r="J620" s="72"/>
      <c r="K620" s="196"/>
      <c r="L620" s="196"/>
      <c r="M620" s="196"/>
      <c r="N620" s="196"/>
      <c r="O620" s="196"/>
    </row>
    <row r="621" spans="1:15" s="139" customFormat="1" ht="12.75" customHeight="1">
      <c r="A621" s="72"/>
      <c r="B621" s="72"/>
      <c r="C621" s="72"/>
      <c r="D621" s="72"/>
      <c r="E621" s="72"/>
      <c r="F621" s="72"/>
      <c r="G621" s="72"/>
      <c r="H621" s="72"/>
      <c r="I621" s="72"/>
      <c r="J621" s="72"/>
      <c r="K621" s="196"/>
      <c r="L621" s="196"/>
      <c r="M621" s="196"/>
      <c r="N621" s="196"/>
      <c r="O621" s="196"/>
    </row>
    <row r="622" spans="1:15" s="139" customFormat="1" ht="12.75" customHeight="1">
      <c r="A622" s="72"/>
      <c r="B622" s="72"/>
      <c r="C622" s="72"/>
      <c r="D622" s="72"/>
      <c r="E622" s="72"/>
      <c r="F622" s="72"/>
      <c r="G622" s="72"/>
      <c r="H622" s="72"/>
      <c r="I622" s="72"/>
      <c r="J622" s="72"/>
      <c r="K622" s="196"/>
      <c r="L622" s="196"/>
      <c r="M622" s="196"/>
      <c r="N622" s="196"/>
      <c r="O622" s="196"/>
    </row>
    <row r="623" spans="1:15" s="139" customFormat="1" ht="12.75" customHeight="1">
      <c r="A623" s="72"/>
      <c r="B623" s="72"/>
      <c r="C623" s="72"/>
      <c r="D623" s="72"/>
      <c r="E623" s="72"/>
      <c r="F623" s="72"/>
      <c r="G623" s="72"/>
      <c r="H623" s="72"/>
      <c r="I623" s="72"/>
      <c r="J623" s="72"/>
      <c r="K623" s="196"/>
      <c r="L623" s="196"/>
      <c r="M623" s="196"/>
      <c r="N623" s="196"/>
      <c r="O623" s="196"/>
    </row>
    <row r="624" spans="1:15" s="139" customFormat="1" ht="12.75" customHeight="1">
      <c r="A624" s="72"/>
      <c r="B624" s="72"/>
      <c r="C624" s="72"/>
      <c r="D624" s="72"/>
      <c r="E624" s="72"/>
      <c r="F624" s="72"/>
      <c r="G624" s="72"/>
      <c r="H624" s="72"/>
      <c r="I624" s="72"/>
      <c r="J624" s="72"/>
      <c r="K624" s="196"/>
      <c r="L624" s="196"/>
      <c r="M624" s="196"/>
      <c r="N624" s="196"/>
      <c r="O624" s="196"/>
    </row>
    <row r="625" spans="1:15" s="139" customFormat="1" ht="12.75" customHeight="1">
      <c r="A625" s="72"/>
      <c r="B625" s="72"/>
      <c r="C625" s="72"/>
      <c r="D625" s="72"/>
      <c r="E625" s="72"/>
      <c r="F625" s="72"/>
      <c r="G625" s="72"/>
      <c r="H625" s="72"/>
      <c r="I625" s="72"/>
      <c r="J625" s="72"/>
      <c r="K625" s="196"/>
      <c r="L625" s="196"/>
      <c r="M625" s="196"/>
      <c r="N625" s="196"/>
      <c r="O625" s="196"/>
    </row>
    <row r="626" spans="1:15" s="139" customFormat="1" ht="12.75" customHeight="1">
      <c r="A626" s="72"/>
      <c r="B626" s="72"/>
      <c r="C626" s="72"/>
      <c r="D626" s="72"/>
      <c r="E626" s="72"/>
      <c r="F626" s="72"/>
      <c r="G626" s="72"/>
      <c r="H626" s="72"/>
      <c r="I626" s="72"/>
      <c r="J626" s="72"/>
      <c r="K626" s="196"/>
      <c r="L626" s="196"/>
      <c r="M626" s="196"/>
      <c r="N626" s="196"/>
      <c r="O626" s="196"/>
    </row>
    <row r="627" spans="1:15" s="139" customFormat="1" ht="12.75" customHeight="1">
      <c r="A627" s="72"/>
      <c r="B627" s="72"/>
      <c r="C627" s="72"/>
      <c r="D627" s="72"/>
      <c r="E627" s="72"/>
      <c r="F627" s="72"/>
      <c r="G627" s="72"/>
      <c r="H627" s="72"/>
      <c r="I627" s="72"/>
      <c r="J627" s="72"/>
      <c r="K627" s="196"/>
      <c r="L627" s="196"/>
      <c r="M627" s="196"/>
      <c r="N627" s="196"/>
      <c r="O627" s="196"/>
    </row>
    <row r="628" spans="1:15" s="139" customFormat="1" ht="12.75" customHeight="1">
      <c r="A628" s="72"/>
      <c r="B628" s="72"/>
      <c r="C628" s="72"/>
      <c r="D628" s="72"/>
      <c r="E628" s="72"/>
      <c r="F628" s="72"/>
      <c r="G628" s="72"/>
      <c r="H628" s="72"/>
      <c r="I628" s="72"/>
      <c r="J628" s="72"/>
      <c r="K628" s="196"/>
      <c r="L628" s="196"/>
      <c r="M628" s="196"/>
      <c r="N628" s="196"/>
      <c r="O628" s="196"/>
    </row>
    <row r="629" spans="1:15" s="139" customFormat="1" ht="12.75" customHeight="1">
      <c r="A629" s="72"/>
      <c r="B629" s="72"/>
      <c r="C629" s="72"/>
      <c r="D629" s="72"/>
      <c r="E629" s="72"/>
      <c r="F629" s="72"/>
      <c r="G629" s="72"/>
      <c r="H629" s="72"/>
      <c r="I629" s="72"/>
      <c r="J629" s="72"/>
      <c r="K629" s="196"/>
      <c r="L629" s="196"/>
      <c r="M629" s="196"/>
      <c r="N629" s="196"/>
      <c r="O629" s="196"/>
    </row>
    <row r="630" spans="1:15" s="139" customFormat="1" ht="12.75" customHeight="1">
      <c r="A630" s="72"/>
      <c r="B630" s="72"/>
      <c r="C630" s="72"/>
      <c r="D630" s="72"/>
      <c r="E630" s="72"/>
      <c r="F630" s="72"/>
      <c r="G630" s="72"/>
      <c r="H630" s="72"/>
      <c r="I630" s="72"/>
      <c r="J630" s="72"/>
      <c r="K630" s="196"/>
      <c r="L630" s="196"/>
      <c r="M630" s="196"/>
      <c r="N630" s="196"/>
      <c r="O630" s="196"/>
    </row>
    <row r="631" spans="1:15" s="139" customFormat="1" ht="12.75" customHeight="1">
      <c r="A631" s="72"/>
      <c r="B631" s="72"/>
      <c r="C631" s="72"/>
      <c r="D631" s="72"/>
      <c r="E631" s="72"/>
      <c r="F631" s="72"/>
      <c r="G631" s="72"/>
      <c r="H631" s="72"/>
      <c r="I631" s="72"/>
      <c r="J631" s="72"/>
      <c r="K631" s="196"/>
      <c r="L631" s="196"/>
      <c r="M631" s="196"/>
      <c r="N631" s="196"/>
      <c r="O631" s="196"/>
    </row>
    <row r="632" spans="1:15" s="139" customFormat="1" ht="12.75" customHeight="1">
      <c r="A632" s="72"/>
      <c r="B632" s="72"/>
      <c r="C632" s="72"/>
      <c r="D632" s="72"/>
      <c r="E632" s="72"/>
      <c r="F632" s="72"/>
      <c r="G632" s="72"/>
      <c r="H632" s="72"/>
      <c r="I632" s="72"/>
      <c r="J632" s="72"/>
      <c r="K632" s="196"/>
      <c r="L632" s="196"/>
      <c r="M632" s="196"/>
      <c r="N632" s="196"/>
      <c r="O632" s="196"/>
    </row>
    <row r="633" spans="1:15" s="139" customFormat="1" ht="12.75" customHeight="1">
      <c r="A633" s="72"/>
      <c r="B633" s="72"/>
      <c r="C633" s="72"/>
      <c r="D633" s="72"/>
      <c r="E633" s="72"/>
      <c r="F633" s="72"/>
      <c r="G633" s="72"/>
      <c r="H633" s="72"/>
      <c r="I633" s="72"/>
      <c r="J633" s="72"/>
      <c r="K633" s="196"/>
      <c r="L633" s="196"/>
      <c r="M633" s="196"/>
      <c r="N633" s="196"/>
      <c r="O633" s="196"/>
    </row>
    <row r="634" spans="1:15" s="139" customFormat="1" ht="12.75" customHeight="1">
      <c r="A634" s="72"/>
      <c r="B634" s="72"/>
      <c r="C634" s="72"/>
      <c r="D634" s="72"/>
      <c r="E634" s="72"/>
      <c r="F634" s="72"/>
      <c r="G634" s="72"/>
      <c r="H634" s="72"/>
      <c r="I634" s="72"/>
      <c r="J634" s="72"/>
      <c r="K634" s="196"/>
      <c r="L634" s="196"/>
      <c r="M634" s="196"/>
      <c r="N634" s="196"/>
      <c r="O634" s="196"/>
    </row>
    <row r="635" spans="1:15" s="139" customFormat="1" ht="12.75" customHeight="1">
      <c r="A635" s="72"/>
      <c r="B635" s="72"/>
      <c r="C635" s="72"/>
      <c r="D635" s="72"/>
      <c r="E635" s="72"/>
      <c r="F635" s="72"/>
      <c r="G635" s="72"/>
      <c r="H635" s="72"/>
      <c r="I635" s="72"/>
      <c r="J635" s="72"/>
      <c r="K635" s="196"/>
      <c r="L635" s="196"/>
      <c r="M635" s="196"/>
      <c r="N635" s="196"/>
      <c r="O635" s="196"/>
    </row>
    <row r="636" spans="1:15" s="139" customFormat="1" ht="12.75" customHeight="1">
      <c r="A636" s="72"/>
      <c r="B636" s="72"/>
      <c r="C636" s="72"/>
      <c r="D636" s="72"/>
      <c r="E636" s="72"/>
      <c r="F636" s="72"/>
      <c r="G636" s="72"/>
      <c r="H636" s="72"/>
      <c r="I636" s="72"/>
      <c r="J636" s="72"/>
      <c r="K636" s="196"/>
      <c r="L636" s="196"/>
      <c r="M636" s="196"/>
      <c r="N636" s="196"/>
      <c r="O636" s="196"/>
    </row>
    <row r="637" spans="1:15" s="139" customFormat="1" ht="12.75" customHeight="1">
      <c r="A637" s="72"/>
      <c r="B637" s="72"/>
      <c r="C637" s="72"/>
      <c r="D637" s="72"/>
      <c r="E637" s="72"/>
      <c r="F637" s="72"/>
      <c r="G637" s="72"/>
      <c r="H637" s="72"/>
      <c r="I637" s="72"/>
      <c r="J637" s="72"/>
      <c r="K637" s="196"/>
      <c r="L637" s="196"/>
      <c r="M637" s="196"/>
      <c r="N637" s="196"/>
      <c r="O637" s="196"/>
    </row>
    <row r="638" spans="1:15" s="139" customFormat="1" ht="12.75" customHeight="1">
      <c r="A638" s="72"/>
      <c r="B638" s="72"/>
      <c r="C638" s="72"/>
      <c r="D638" s="72"/>
      <c r="E638" s="72"/>
      <c r="F638" s="72"/>
      <c r="G638" s="72"/>
      <c r="H638" s="72"/>
      <c r="I638" s="72"/>
      <c r="J638" s="72"/>
      <c r="K638" s="196"/>
      <c r="L638" s="196"/>
      <c r="M638" s="196"/>
      <c r="N638" s="196"/>
      <c r="O638" s="196"/>
    </row>
    <row r="639" spans="1:15" s="139" customFormat="1" ht="12.75" customHeight="1">
      <c r="A639" s="72"/>
      <c r="B639" s="72"/>
      <c r="C639" s="72"/>
      <c r="D639" s="72"/>
      <c r="E639" s="72"/>
      <c r="F639" s="72"/>
      <c r="G639" s="72"/>
      <c r="H639" s="72"/>
      <c r="I639" s="72"/>
      <c r="J639" s="72"/>
      <c r="K639" s="196"/>
      <c r="L639" s="196"/>
      <c r="M639" s="196"/>
      <c r="N639" s="196"/>
      <c r="O639" s="196"/>
    </row>
    <row r="640" spans="1:15" s="139" customFormat="1" ht="12.75" customHeight="1">
      <c r="A640" s="72"/>
      <c r="B640" s="72"/>
      <c r="C640" s="72"/>
      <c r="D640" s="72"/>
      <c r="E640" s="72"/>
      <c r="F640" s="72"/>
      <c r="G640" s="72"/>
      <c r="H640" s="72"/>
      <c r="I640" s="72"/>
      <c r="J640" s="72"/>
      <c r="K640" s="196"/>
      <c r="L640" s="196"/>
      <c r="M640" s="196"/>
      <c r="N640" s="196"/>
      <c r="O640" s="196"/>
    </row>
    <row r="641" spans="1:15" s="139" customFormat="1" ht="12.75" customHeight="1">
      <c r="A641" s="72"/>
      <c r="B641" s="72"/>
      <c r="C641" s="72"/>
      <c r="D641" s="72"/>
      <c r="E641" s="72"/>
      <c r="F641" s="72"/>
      <c r="G641" s="72"/>
      <c r="H641" s="72"/>
      <c r="I641" s="72"/>
      <c r="J641" s="72"/>
      <c r="K641" s="196"/>
      <c r="L641" s="196"/>
      <c r="M641" s="196"/>
      <c r="N641" s="196"/>
      <c r="O641" s="196"/>
    </row>
    <row r="642" spans="1:15" s="139" customFormat="1" ht="12.75" customHeight="1">
      <c r="A642" s="72"/>
      <c r="B642" s="72"/>
      <c r="C642" s="72"/>
      <c r="D642" s="72"/>
      <c r="E642" s="72"/>
      <c r="F642" s="72"/>
      <c r="G642" s="72"/>
      <c r="H642" s="72"/>
      <c r="I642" s="72"/>
      <c r="J642" s="72"/>
      <c r="K642" s="196"/>
      <c r="L642" s="196"/>
      <c r="M642" s="196"/>
      <c r="N642" s="196"/>
      <c r="O642" s="196"/>
    </row>
    <row r="643" spans="1:15" s="139" customFormat="1" ht="12.75" customHeight="1">
      <c r="A643" s="72"/>
      <c r="B643" s="72"/>
      <c r="C643" s="72"/>
      <c r="D643" s="72"/>
      <c r="E643" s="72"/>
      <c r="F643" s="72"/>
      <c r="G643" s="72"/>
      <c r="H643" s="72"/>
      <c r="I643" s="72"/>
      <c r="J643" s="72"/>
      <c r="K643" s="196"/>
      <c r="L643" s="196"/>
      <c r="M643" s="196"/>
      <c r="N643" s="196"/>
      <c r="O643" s="196"/>
    </row>
    <row r="644" spans="1:15" s="139" customFormat="1" ht="12.75" customHeight="1">
      <c r="A644" s="72"/>
      <c r="B644" s="72"/>
      <c r="C644" s="72"/>
      <c r="D644" s="72"/>
      <c r="E644" s="72"/>
      <c r="F644" s="72"/>
      <c r="G644" s="72"/>
      <c r="H644" s="72"/>
      <c r="I644" s="72"/>
      <c r="J644" s="72"/>
      <c r="K644" s="196"/>
      <c r="L644" s="196"/>
      <c r="M644" s="196"/>
      <c r="N644" s="196"/>
      <c r="O644" s="196"/>
    </row>
    <row r="645" spans="1:15" s="139" customFormat="1" ht="12.75" customHeight="1">
      <c r="A645" s="72"/>
      <c r="B645" s="72"/>
      <c r="C645" s="72"/>
      <c r="D645" s="72"/>
      <c r="E645" s="72"/>
      <c r="F645" s="72"/>
      <c r="G645" s="72"/>
      <c r="H645" s="72"/>
      <c r="I645" s="72"/>
      <c r="J645" s="72"/>
      <c r="K645" s="196"/>
      <c r="L645" s="196"/>
      <c r="M645" s="196"/>
      <c r="N645" s="196"/>
      <c r="O645" s="196"/>
    </row>
    <row r="646" spans="1:15" s="139" customFormat="1" ht="12.75" customHeight="1">
      <c r="A646" s="72"/>
      <c r="B646" s="72"/>
      <c r="C646" s="72"/>
      <c r="D646" s="72"/>
      <c r="E646" s="72"/>
      <c r="F646" s="72"/>
      <c r="G646" s="72"/>
      <c r="H646" s="72"/>
      <c r="I646" s="72"/>
      <c r="J646" s="72"/>
      <c r="K646" s="196"/>
      <c r="L646" s="196"/>
      <c r="M646" s="196"/>
      <c r="N646" s="196"/>
      <c r="O646" s="196"/>
    </row>
    <row r="647" spans="1:15" s="139" customFormat="1" ht="12.75" customHeight="1">
      <c r="A647" s="72"/>
      <c r="B647" s="72"/>
      <c r="C647" s="72"/>
      <c r="D647" s="72"/>
      <c r="E647" s="72"/>
      <c r="F647" s="72"/>
      <c r="G647" s="72"/>
      <c r="H647" s="72"/>
      <c r="I647" s="72"/>
      <c r="J647" s="72"/>
      <c r="K647" s="196"/>
      <c r="L647" s="196"/>
      <c r="M647" s="196"/>
      <c r="N647" s="196"/>
      <c r="O647" s="196"/>
    </row>
    <row r="648" spans="1:15" s="139" customFormat="1" ht="12.75" customHeight="1">
      <c r="A648" s="72"/>
      <c r="B648" s="72"/>
      <c r="C648" s="72"/>
      <c r="D648" s="72"/>
      <c r="E648" s="72"/>
      <c r="F648" s="72"/>
      <c r="G648" s="72"/>
      <c r="H648" s="72"/>
      <c r="I648" s="72"/>
      <c r="J648" s="72"/>
      <c r="K648" s="196"/>
      <c r="L648" s="196"/>
      <c r="M648" s="196"/>
      <c r="N648" s="196"/>
      <c r="O648" s="196"/>
    </row>
    <row r="649" spans="1:15" s="139" customFormat="1" ht="12.75" customHeight="1">
      <c r="A649" s="72"/>
      <c r="B649" s="72"/>
      <c r="C649" s="72"/>
      <c r="D649" s="72"/>
      <c r="E649" s="72"/>
      <c r="F649" s="72"/>
      <c r="G649" s="72"/>
      <c r="H649" s="72"/>
      <c r="I649" s="72"/>
      <c r="J649" s="72"/>
      <c r="K649" s="196"/>
      <c r="L649" s="196"/>
      <c r="M649" s="196"/>
      <c r="N649" s="196"/>
      <c r="O649" s="196"/>
    </row>
    <row r="650" spans="1:15" s="139" customFormat="1" ht="12.75" customHeight="1">
      <c r="A650" s="72"/>
      <c r="B650" s="72"/>
      <c r="C650" s="72"/>
      <c r="D650" s="72"/>
      <c r="E650" s="72"/>
      <c r="F650" s="72"/>
      <c r="G650" s="72"/>
      <c r="H650" s="72"/>
      <c r="I650" s="72"/>
      <c r="J650" s="72"/>
      <c r="K650" s="196"/>
      <c r="L650" s="196"/>
      <c r="M650" s="196"/>
      <c r="N650" s="196"/>
      <c r="O650" s="196"/>
    </row>
    <row r="651" spans="1:15" s="139" customFormat="1" ht="12.75" customHeight="1">
      <c r="A651" s="72"/>
      <c r="B651" s="72"/>
      <c r="C651" s="72"/>
      <c r="D651" s="72"/>
      <c r="E651" s="72"/>
      <c r="F651" s="72"/>
      <c r="G651" s="72"/>
      <c r="H651" s="72"/>
      <c r="I651" s="72"/>
      <c r="J651" s="72"/>
      <c r="K651" s="196"/>
      <c r="L651" s="196"/>
      <c r="M651" s="196"/>
      <c r="N651" s="196"/>
      <c r="O651" s="196"/>
    </row>
    <row r="652" spans="1:15" s="139" customFormat="1" ht="12.75" customHeight="1">
      <c r="A652" s="72"/>
      <c r="B652" s="72"/>
      <c r="C652" s="72"/>
      <c r="D652" s="72"/>
      <c r="E652" s="72"/>
      <c r="F652" s="72"/>
      <c r="G652" s="72"/>
      <c r="H652" s="72"/>
      <c r="I652" s="72"/>
      <c r="J652" s="72"/>
      <c r="K652" s="196"/>
      <c r="L652" s="196"/>
      <c r="M652" s="196"/>
      <c r="N652" s="196"/>
      <c r="O652" s="196"/>
    </row>
    <row r="653" spans="1:15" s="139" customFormat="1" ht="12.75" customHeight="1">
      <c r="A653" s="72"/>
      <c r="B653" s="72"/>
      <c r="C653" s="72"/>
      <c r="D653" s="72"/>
      <c r="E653" s="72"/>
      <c r="F653" s="72"/>
      <c r="G653" s="72"/>
      <c r="H653" s="72"/>
      <c r="I653" s="72"/>
      <c r="J653" s="72"/>
      <c r="K653" s="196"/>
      <c r="L653" s="196"/>
      <c r="M653" s="196"/>
      <c r="N653" s="196"/>
      <c r="O653" s="196"/>
    </row>
    <row r="654" spans="1:15" s="139" customFormat="1" ht="12.75" customHeight="1">
      <c r="A654" s="72"/>
      <c r="B654" s="72"/>
      <c r="C654" s="72"/>
      <c r="D654" s="72"/>
      <c r="E654" s="72"/>
      <c r="F654" s="72"/>
      <c r="G654" s="72"/>
      <c r="H654" s="72"/>
      <c r="I654" s="72"/>
      <c r="J654" s="72"/>
      <c r="K654" s="196"/>
      <c r="L654" s="196"/>
      <c r="M654" s="196"/>
      <c r="N654" s="196"/>
      <c r="O654" s="196"/>
    </row>
    <row r="655" spans="1:15" s="139" customFormat="1" ht="12.75" customHeight="1">
      <c r="A655" s="72"/>
      <c r="B655" s="72"/>
      <c r="C655" s="72"/>
      <c r="D655" s="72"/>
      <c r="E655" s="72"/>
      <c r="F655" s="72"/>
      <c r="G655" s="72"/>
      <c r="H655" s="72"/>
      <c r="I655" s="72"/>
      <c r="J655" s="72"/>
      <c r="K655" s="196"/>
      <c r="L655" s="196"/>
      <c r="M655" s="196"/>
      <c r="N655" s="196"/>
      <c r="O655" s="196"/>
    </row>
    <row r="656" spans="1:15" s="139" customFormat="1" ht="12.75" customHeight="1">
      <c r="A656" s="72"/>
      <c r="B656" s="72"/>
      <c r="C656" s="72"/>
      <c r="D656" s="72"/>
      <c r="E656" s="72"/>
      <c r="F656" s="72"/>
      <c r="G656" s="72"/>
      <c r="H656" s="72"/>
      <c r="I656" s="72"/>
      <c r="J656" s="72"/>
      <c r="K656" s="196"/>
      <c r="L656" s="196"/>
      <c r="M656" s="196"/>
      <c r="N656" s="196"/>
      <c r="O656" s="196"/>
    </row>
    <row r="657" spans="1:15" s="139" customFormat="1" ht="12.75" customHeight="1">
      <c r="A657" s="72"/>
      <c r="B657" s="72"/>
      <c r="C657" s="72"/>
      <c r="D657" s="72"/>
      <c r="E657" s="72"/>
      <c r="F657" s="72"/>
      <c r="G657" s="72"/>
      <c r="H657" s="72"/>
      <c r="I657" s="72"/>
      <c r="J657" s="72"/>
      <c r="K657" s="196"/>
      <c r="L657" s="196"/>
      <c r="M657" s="196"/>
      <c r="N657" s="196"/>
      <c r="O657" s="196"/>
    </row>
    <row r="658" spans="1:15" s="139" customFormat="1" ht="12.75" customHeight="1">
      <c r="A658" s="72"/>
      <c r="B658" s="72"/>
      <c r="C658" s="72"/>
      <c r="D658" s="72"/>
      <c r="E658" s="72"/>
      <c r="F658" s="72"/>
      <c r="G658" s="72"/>
      <c r="H658" s="72"/>
      <c r="I658" s="72"/>
      <c r="J658" s="72"/>
      <c r="K658" s="196"/>
      <c r="L658" s="196"/>
      <c r="M658" s="196"/>
      <c r="N658" s="196"/>
      <c r="O658" s="196"/>
    </row>
    <row r="659" spans="1:15" s="139" customFormat="1" ht="12.75" customHeight="1">
      <c r="A659" s="72"/>
      <c r="B659" s="72"/>
      <c r="C659" s="72"/>
      <c r="D659" s="72"/>
      <c r="E659" s="72"/>
      <c r="F659" s="72"/>
      <c r="G659" s="72"/>
      <c r="H659" s="72"/>
      <c r="I659" s="72"/>
      <c r="J659" s="72"/>
      <c r="K659" s="196"/>
      <c r="L659" s="196"/>
      <c r="M659" s="196"/>
      <c r="N659" s="196"/>
      <c r="O659" s="196"/>
    </row>
    <row r="660" spans="1:15" s="139" customFormat="1" ht="12.75" customHeight="1">
      <c r="A660" s="72"/>
      <c r="B660" s="72"/>
      <c r="C660" s="72"/>
      <c r="D660" s="72"/>
      <c r="E660" s="72"/>
      <c r="F660" s="72"/>
      <c r="G660" s="72"/>
      <c r="H660" s="72"/>
      <c r="I660" s="72"/>
      <c r="J660" s="72"/>
      <c r="K660" s="196"/>
      <c r="L660" s="196"/>
      <c r="M660" s="196"/>
      <c r="N660" s="196"/>
      <c r="O660" s="196"/>
    </row>
    <row r="661" spans="1:15" s="139" customFormat="1" ht="12.75" customHeight="1">
      <c r="A661" s="72"/>
      <c r="B661" s="72"/>
      <c r="C661" s="72"/>
      <c r="D661" s="72"/>
      <c r="E661" s="72"/>
      <c r="F661" s="72"/>
      <c r="G661" s="72"/>
      <c r="H661" s="72"/>
      <c r="I661" s="72"/>
      <c r="J661" s="72"/>
      <c r="K661" s="196"/>
      <c r="L661" s="196"/>
      <c r="M661" s="196"/>
      <c r="N661" s="196"/>
      <c r="O661" s="196"/>
    </row>
    <row r="662" spans="1:15" s="139" customFormat="1" ht="12.75" customHeight="1">
      <c r="A662" s="72"/>
      <c r="B662" s="72"/>
      <c r="C662" s="72"/>
      <c r="D662" s="72"/>
      <c r="E662" s="72"/>
      <c r="F662" s="72"/>
      <c r="G662" s="72"/>
      <c r="H662" s="72"/>
      <c r="I662" s="72"/>
      <c r="J662" s="72"/>
      <c r="K662" s="196"/>
      <c r="L662" s="196"/>
      <c r="M662" s="196"/>
      <c r="N662" s="196"/>
      <c r="O662" s="196"/>
    </row>
    <row r="663" spans="1:15" s="139" customFormat="1" ht="12.75" customHeight="1">
      <c r="A663" s="72"/>
      <c r="B663" s="72"/>
      <c r="C663" s="72"/>
      <c r="D663" s="72"/>
      <c r="E663" s="72"/>
      <c r="F663" s="72"/>
      <c r="G663" s="72"/>
      <c r="H663" s="72"/>
      <c r="I663" s="72"/>
      <c r="J663" s="72"/>
      <c r="K663" s="196"/>
      <c r="L663" s="196"/>
      <c r="M663" s="196"/>
      <c r="N663" s="196"/>
      <c r="O663" s="196"/>
    </row>
    <row r="664" spans="1:15" s="139" customFormat="1" ht="12.75" customHeight="1">
      <c r="A664" s="72"/>
      <c r="B664" s="72"/>
      <c r="C664" s="72"/>
      <c r="D664" s="72"/>
      <c r="E664" s="72"/>
      <c r="F664" s="72"/>
      <c r="G664" s="72"/>
      <c r="H664" s="72"/>
      <c r="I664" s="72"/>
      <c r="J664" s="72"/>
      <c r="K664" s="196"/>
      <c r="L664" s="196"/>
      <c r="M664" s="196"/>
      <c r="N664" s="196"/>
      <c r="O664" s="196"/>
    </row>
    <row r="665" spans="1:15" s="139" customFormat="1" ht="12.75" customHeight="1">
      <c r="A665" s="72"/>
      <c r="B665" s="72"/>
      <c r="C665" s="72"/>
      <c r="D665" s="72"/>
      <c r="E665" s="72"/>
      <c r="F665" s="72"/>
      <c r="G665" s="72"/>
      <c r="H665" s="72"/>
      <c r="I665" s="72"/>
      <c r="J665" s="72"/>
      <c r="K665" s="196"/>
      <c r="L665" s="196"/>
      <c r="M665" s="196"/>
      <c r="N665" s="196"/>
      <c r="O665" s="196"/>
    </row>
    <row r="666" spans="1:15" s="139" customFormat="1" ht="12.75" customHeight="1">
      <c r="A666" s="72"/>
      <c r="B666" s="72"/>
      <c r="C666" s="72"/>
      <c r="D666" s="72"/>
      <c r="E666" s="72"/>
      <c r="F666" s="72"/>
      <c r="G666" s="72"/>
      <c r="H666" s="72"/>
      <c r="I666" s="72"/>
      <c r="J666" s="72"/>
      <c r="K666" s="196"/>
      <c r="L666" s="196"/>
      <c r="M666" s="196"/>
      <c r="N666" s="196"/>
      <c r="O666" s="196"/>
    </row>
    <row r="667" spans="1:15" s="139" customFormat="1" ht="12.75" customHeight="1">
      <c r="A667" s="72"/>
      <c r="B667" s="72"/>
      <c r="C667" s="72"/>
      <c r="D667" s="72"/>
      <c r="E667" s="72"/>
      <c r="F667" s="72"/>
      <c r="G667" s="72"/>
      <c r="H667" s="72"/>
      <c r="I667" s="72"/>
      <c r="J667" s="72"/>
      <c r="K667" s="196"/>
      <c r="L667" s="196"/>
      <c r="M667" s="196"/>
      <c r="N667" s="196"/>
      <c r="O667" s="196"/>
    </row>
    <row r="668" spans="1:15" s="139" customFormat="1" ht="12.75" customHeight="1">
      <c r="A668" s="72"/>
      <c r="B668" s="72"/>
      <c r="C668" s="72"/>
      <c r="D668" s="72"/>
      <c r="E668" s="72"/>
      <c r="F668" s="72"/>
      <c r="G668" s="72"/>
      <c r="H668" s="72"/>
      <c r="I668" s="72"/>
      <c r="J668" s="72"/>
      <c r="K668" s="196"/>
      <c r="L668" s="196"/>
      <c r="M668" s="196"/>
      <c r="N668" s="196"/>
      <c r="O668" s="196"/>
    </row>
    <row r="669" spans="1:15" s="139" customFormat="1" ht="12.75" customHeight="1">
      <c r="A669" s="72"/>
      <c r="B669" s="72"/>
      <c r="C669" s="72"/>
      <c r="D669" s="72"/>
      <c r="E669" s="72"/>
      <c r="F669" s="72"/>
      <c r="G669" s="72"/>
      <c r="H669" s="72"/>
      <c r="I669" s="72"/>
      <c r="J669" s="72"/>
      <c r="K669" s="196"/>
      <c r="L669" s="196"/>
      <c r="M669" s="196"/>
      <c r="N669" s="196"/>
      <c r="O669" s="196"/>
    </row>
    <row r="670" spans="1:15" s="139" customFormat="1" ht="12.75" customHeight="1">
      <c r="A670" s="72"/>
      <c r="B670" s="72"/>
      <c r="C670" s="72"/>
      <c r="D670" s="72"/>
      <c r="E670" s="72"/>
      <c r="F670" s="72"/>
      <c r="G670" s="72"/>
      <c r="H670" s="72"/>
      <c r="I670" s="72"/>
      <c r="J670" s="72"/>
      <c r="K670" s="196"/>
      <c r="L670" s="196"/>
      <c r="M670" s="196"/>
      <c r="N670" s="196"/>
      <c r="O670" s="196"/>
    </row>
    <row r="671" spans="1:15" s="139" customFormat="1" ht="12.75" customHeight="1">
      <c r="A671" s="72"/>
      <c r="B671" s="72"/>
      <c r="C671" s="72"/>
      <c r="D671" s="72"/>
      <c r="E671" s="72"/>
      <c r="F671" s="72"/>
      <c r="G671" s="72"/>
      <c r="H671" s="72"/>
      <c r="I671" s="72"/>
      <c r="J671" s="72"/>
      <c r="K671" s="196"/>
      <c r="L671" s="196"/>
      <c r="M671" s="196"/>
      <c r="N671" s="196"/>
      <c r="O671" s="196"/>
    </row>
    <row r="672" spans="1:15" s="139" customFormat="1" ht="12.75" customHeight="1">
      <c r="A672" s="72"/>
      <c r="B672" s="72"/>
      <c r="C672" s="72"/>
      <c r="D672" s="72"/>
      <c r="E672" s="72"/>
      <c r="F672" s="72"/>
      <c r="G672" s="72"/>
      <c r="H672" s="72"/>
      <c r="I672" s="72"/>
      <c r="J672" s="72"/>
      <c r="K672" s="196"/>
      <c r="L672" s="196"/>
      <c r="M672" s="196"/>
      <c r="N672" s="196"/>
      <c r="O672" s="196"/>
    </row>
    <row r="673" spans="1:15" s="139" customFormat="1" ht="12.75" customHeight="1">
      <c r="A673" s="72"/>
      <c r="B673" s="72"/>
      <c r="C673" s="72"/>
      <c r="D673" s="72"/>
      <c r="E673" s="72"/>
      <c r="F673" s="72"/>
      <c r="G673" s="72"/>
      <c r="H673" s="72"/>
      <c r="I673" s="72"/>
      <c r="J673" s="72"/>
      <c r="K673" s="196"/>
      <c r="L673" s="196"/>
      <c r="M673" s="196"/>
      <c r="N673" s="196"/>
      <c r="O673" s="196"/>
    </row>
    <row r="674" spans="1:15" s="139" customFormat="1" ht="12.75" customHeight="1">
      <c r="A674" s="72"/>
      <c r="B674" s="72"/>
      <c r="C674" s="72"/>
      <c r="D674" s="72"/>
      <c r="E674" s="72"/>
      <c r="F674" s="72"/>
      <c r="G674" s="72"/>
      <c r="H674" s="72"/>
      <c r="I674" s="72"/>
      <c r="J674" s="72"/>
      <c r="K674" s="196"/>
      <c r="L674" s="196"/>
      <c r="M674" s="196"/>
      <c r="N674" s="196"/>
      <c r="O674" s="196"/>
    </row>
    <row r="675" spans="1:15" s="139" customFormat="1" ht="12.75" customHeight="1">
      <c r="A675" s="72"/>
      <c r="B675" s="72"/>
      <c r="C675" s="72"/>
      <c r="D675" s="72"/>
      <c r="E675" s="72"/>
      <c r="F675" s="72"/>
      <c r="G675" s="72"/>
      <c r="H675" s="72"/>
      <c r="I675" s="72"/>
      <c r="J675" s="72"/>
      <c r="K675" s="196"/>
      <c r="L675" s="196"/>
      <c r="M675" s="196"/>
      <c r="N675" s="196"/>
      <c r="O675" s="196"/>
    </row>
    <row r="676" spans="1:15" s="139" customFormat="1" ht="12.75" customHeight="1">
      <c r="A676" s="72"/>
      <c r="B676" s="72"/>
      <c r="C676" s="72"/>
      <c r="D676" s="72"/>
      <c r="E676" s="72"/>
      <c r="F676" s="72"/>
      <c r="G676" s="72"/>
      <c r="H676" s="72"/>
      <c r="I676" s="72"/>
      <c r="J676" s="72"/>
      <c r="K676" s="196"/>
      <c r="L676" s="196"/>
      <c r="M676" s="196"/>
      <c r="N676" s="196"/>
      <c r="O676" s="196"/>
    </row>
    <row r="677" spans="1:15" s="139" customFormat="1" ht="12.75" customHeight="1">
      <c r="A677" s="72"/>
      <c r="B677" s="72"/>
      <c r="C677" s="72"/>
      <c r="D677" s="72"/>
      <c r="E677" s="72"/>
      <c r="F677" s="72"/>
      <c r="G677" s="72"/>
      <c r="H677" s="72"/>
      <c r="I677" s="72"/>
      <c r="J677" s="72"/>
      <c r="K677" s="196"/>
      <c r="L677" s="196"/>
      <c r="M677" s="196"/>
      <c r="N677" s="196"/>
      <c r="O677" s="196"/>
    </row>
    <row r="678" spans="1:15" s="139" customFormat="1" ht="12.75" customHeight="1">
      <c r="A678" s="72"/>
      <c r="B678" s="72"/>
      <c r="C678" s="72"/>
      <c r="D678" s="72"/>
      <c r="E678" s="72"/>
      <c r="F678" s="72"/>
      <c r="G678" s="72"/>
      <c r="H678" s="72"/>
      <c r="I678" s="72"/>
      <c r="J678" s="72"/>
      <c r="K678" s="196"/>
      <c r="L678" s="196"/>
      <c r="M678" s="196"/>
      <c r="N678" s="196"/>
      <c r="O678" s="196"/>
    </row>
    <row r="679" spans="1:15" s="139" customFormat="1" ht="12.75" customHeight="1">
      <c r="A679" s="72"/>
      <c r="B679" s="72"/>
      <c r="C679" s="72"/>
      <c r="D679" s="72"/>
      <c r="E679" s="72"/>
      <c r="F679" s="72"/>
      <c r="G679" s="72"/>
      <c r="H679" s="72"/>
      <c r="I679" s="72"/>
      <c r="J679" s="72"/>
      <c r="K679" s="196"/>
      <c r="L679" s="196"/>
      <c r="M679" s="196"/>
      <c r="N679" s="196"/>
      <c r="O679" s="196"/>
    </row>
    <row r="680" spans="1:15" s="139" customFormat="1" ht="12.75" customHeight="1">
      <c r="A680" s="72"/>
      <c r="B680" s="72"/>
      <c r="C680" s="72"/>
      <c r="D680" s="72"/>
      <c r="E680" s="72"/>
      <c r="F680" s="72"/>
      <c r="G680" s="72"/>
      <c r="H680" s="72"/>
      <c r="I680" s="72"/>
      <c r="J680" s="72"/>
      <c r="K680" s="196"/>
      <c r="L680" s="196"/>
      <c r="M680" s="196"/>
      <c r="N680" s="196"/>
      <c r="O680" s="196"/>
    </row>
    <row r="681" spans="1:15" s="139" customFormat="1" ht="12.75" customHeight="1">
      <c r="A681" s="72"/>
      <c r="B681" s="72"/>
      <c r="C681" s="72"/>
      <c r="D681" s="72"/>
      <c r="E681" s="72"/>
      <c r="F681" s="72"/>
      <c r="G681" s="72"/>
      <c r="H681" s="72"/>
      <c r="I681" s="72"/>
      <c r="J681" s="72"/>
      <c r="K681" s="196"/>
      <c r="L681" s="196"/>
      <c r="M681" s="196"/>
      <c r="N681" s="196"/>
      <c r="O681" s="196"/>
    </row>
    <row r="682" spans="1:15" s="139" customFormat="1" ht="12.75" customHeight="1">
      <c r="A682" s="72"/>
      <c r="B682" s="72"/>
      <c r="C682" s="72"/>
      <c r="D682" s="72"/>
      <c r="E682" s="72"/>
      <c r="F682" s="72"/>
      <c r="G682" s="72"/>
      <c r="H682" s="72"/>
      <c r="I682" s="72"/>
      <c r="J682" s="72"/>
      <c r="K682" s="196"/>
      <c r="L682" s="196"/>
      <c r="M682" s="196"/>
      <c r="N682" s="196"/>
      <c r="O682" s="196"/>
    </row>
    <row r="683" spans="1:15" s="139" customFormat="1" ht="12.75" customHeight="1">
      <c r="A683" s="72"/>
      <c r="B683" s="72"/>
      <c r="C683" s="72"/>
      <c r="D683" s="72"/>
      <c r="E683" s="72"/>
      <c r="F683" s="72"/>
      <c r="G683" s="72"/>
      <c r="H683" s="72"/>
      <c r="I683" s="72"/>
      <c r="J683" s="72"/>
      <c r="K683" s="196"/>
      <c r="L683" s="196"/>
      <c r="M683" s="196"/>
      <c r="N683" s="196"/>
      <c r="O683" s="196"/>
    </row>
    <row r="684" spans="1:15" s="139" customFormat="1" ht="12.75" customHeight="1">
      <c r="A684" s="72"/>
      <c r="B684" s="72"/>
      <c r="C684" s="72"/>
      <c r="D684" s="72"/>
      <c r="E684" s="72"/>
      <c r="F684" s="72"/>
      <c r="G684" s="72"/>
      <c r="H684" s="72"/>
      <c r="I684" s="72"/>
      <c r="J684" s="72"/>
      <c r="K684" s="196"/>
      <c r="L684" s="196"/>
      <c r="M684" s="196"/>
      <c r="N684" s="196"/>
      <c r="O684" s="196"/>
    </row>
    <row r="685" spans="1:15" s="139" customFormat="1" ht="12.75" customHeight="1">
      <c r="A685" s="72"/>
      <c r="B685" s="72"/>
      <c r="C685" s="72"/>
      <c r="D685" s="72"/>
      <c r="E685" s="72"/>
      <c r="F685" s="72"/>
      <c r="G685" s="72"/>
      <c r="H685" s="72"/>
      <c r="I685" s="72"/>
      <c r="J685" s="72"/>
      <c r="K685" s="196"/>
      <c r="L685" s="196"/>
      <c r="M685" s="196"/>
      <c r="N685" s="196"/>
      <c r="O685" s="196"/>
    </row>
    <row r="686" spans="1:15" s="139" customFormat="1" ht="12.75" customHeight="1">
      <c r="A686" s="72"/>
      <c r="B686" s="72"/>
      <c r="C686" s="72"/>
      <c r="D686" s="72"/>
      <c r="E686" s="72"/>
      <c r="F686" s="72"/>
      <c r="G686" s="72"/>
      <c r="H686" s="72"/>
      <c r="I686" s="72"/>
      <c r="J686" s="72"/>
      <c r="K686" s="196"/>
      <c r="L686" s="196"/>
      <c r="M686" s="196"/>
      <c r="N686" s="196"/>
      <c r="O686" s="196"/>
    </row>
    <row r="687" spans="1:15" s="139" customFormat="1" ht="12.75" customHeight="1">
      <c r="A687" s="72"/>
      <c r="B687" s="72"/>
      <c r="C687" s="72"/>
      <c r="D687" s="72"/>
      <c r="E687" s="72"/>
      <c r="F687" s="72"/>
      <c r="G687" s="72"/>
      <c r="H687" s="72"/>
      <c r="I687" s="72"/>
      <c r="J687" s="72"/>
      <c r="K687" s="196"/>
      <c r="L687" s="196"/>
      <c r="M687" s="196"/>
      <c r="N687" s="196"/>
      <c r="O687" s="196"/>
    </row>
    <row r="688" spans="1:15" s="139" customFormat="1" ht="12.75" customHeight="1">
      <c r="A688" s="72"/>
      <c r="B688" s="72"/>
      <c r="C688" s="72"/>
      <c r="D688" s="72"/>
      <c r="E688" s="72"/>
      <c r="F688" s="72"/>
      <c r="G688" s="72"/>
      <c r="H688" s="72"/>
      <c r="I688" s="72"/>
      <c r="J688" s="72"/>
      <c r="K688" s="196"/>
      <c r="L688" s="196"/>
      <c r="M688" s="196"/>
      <c r="N688" s="196"/>
      <c r="O688" s="196"/>
    </row>
    <row r="689" spans="1:15" s="139" customFormat="1" ht="12.75" customHeight="1">
      <c r="A689" s="72"/>
      <c r="B689" s="72"/>
      <c r="C689" s="72"/>
      <c r="D689" s="72"/>
      <c r="E689" s="72"/>
      <c r="F689" s="72"/>
      <c r="G689" s="72"/>
      <c r="H689" s="72"/>
      <c r="I689" s="72"/>
      <c r="J689" s="72"/>
      <c r="K689" s="196"/>
      <c r="L689" s="196"/>
      <c r="M689" s="196"/>
      <c r="N689" s="196"/>
      <c r="O689" s="196"/>
    </row>
    <row r="690" spans="1:15" s="139" customFormat="1" ht="12.75" customHeight="1">
      <c r="A690" s="72"/>
      <c r="B690" s="72"/>
      <c r="C690" s="72"/>
      <c r="D690" s="72"/>
      <c r="E690" s="72"/>
      <c r="F690" s="72"/>
      <c r="G690" s="72"/>
      <c r="H690" s="72"/>
      <c r="I690" s="72"/>
      <c r="J690" s="72"/>
      <c r="K690" s="196"/>
      <c r="L690" s="196"/>
      <c r="M690" s="196"/>
      <c r="N690" s="196"/>
      <c r="O690" s="196"/>
    </row>
    <row r="691" spans="1:15" s="139" customFormat="1" ht="12.75" customHeight="1">
      <c r="A691" s="72"/>
      <c r="B691" s="72"/>
      <c r="C691" s="72"/>
      <c r="D691" s="72"/>
      <c r="E691" s="72"/>
      <c r="F691" s="72"/>
      <c r="G691" s="72"/>
      <c r="H691" s="72"/>
      <c r="I691" s="72"/>
      <c r="J691" s="72"/>
      <c r="K691" s="196"/>
      <c r="L691" s="196"/>
      <c r="M691" s="196"/>
      <c r="N691" s="196"/>
      <c r="O691" s="196"/>
    </row>
    <row r="692" spans="1:15" s="139" customFormat="1" ht="12.75" customHeight="1">
      <c r="A692" s="72"/>
      <c r="B692" s="72"/>
      <c r="C692" s="72"/>
      <c r="D692" s="72"/>
      <c r="E692" s="72"/>
      <c r="F692" s="72"/>
      <c r="G692" s="72"/>
      <c r="H692" s="72"/>
      <c r="I692" s="72"/>
      <c r="J692" s="72"/>
      <c r="K692" s="196"/>
      <c r="L692" s="196"/>
      <c r="M692" s="196"/>
      <c r="N692" s="196"/>
      <c r="O692" s="196"/>
    </row>
    <row r="693" spans="1:15" s="139" customFormat="1" ht="12.75" customHeight="1">
      <c r="A693" s="72"/>
      <c r="B693" s="72"/>
      <c r="C693" s="72"/>
      <c r="D693" s="72"/>
      <c r="E693" s="72"/>
      <c r="F693" s="72"/>
      <c r="G693" s="72"/>
      <c r="H693" s="72"/>
      <c r="I693" s="72"/>
      <c r="J693" s="72"/>
      <c r="K693" s="196"/>
      <c r="L693" s="196"/>
      <c r="M693" s="196"/>
      <c r="N693" s="196"/>
      <c r="O693" s="196"/>
    </row>
    <row r="694" spans="1:15" s="139" customFormat="1" ht="12.75" customHeight="1">
      <c r="A694" s="72"/>
      <c r="B694" s="72"/>
      <c r="C694" s="72"/>
      <c r="D694" s="72"/>
      <c r="E694" s="72"/>
      <c r="F694" s="72"/>
      <c r="G694" s="72"/>
      <c r="H694" s="72"/>
      <c r="I694" s="72"/>
      <c r="J694" s="72"/>
      <c r="K694" s="196"/>
      <c r="L694" s="196"/>
      <c r="M694" s="196"/>
      <c r="N694" s="196"/>
      <c r="O694" s="196"/>
    </row>
    <row r="695" spans="1:15" s="139" customFormat="1" ht="12.75" customHeight="1">
      <c r="A695" s="72"/>
      <c r="B695" s="72"/>
      <c r="C695" s="72"/>
      <c r="D695" s="72"/>
      <c r="E695" s="72"/>
      <c r="F695" s="72"/>
      <c r="G695" s="72"/>
      <c r="H695" s="72"/>
      <c r="I695" s="72"/>
      <c r="J695" s="72"/>
      <c r="K695" s="196"/>
      <c r="L695" s="196"/>
      <c r="M695" s="196"/>
      <c r="N695" s="196"/>
      <c r="O695" s="196"/>
    </row>
    <row r="696" spans="1:15" s="139" customFormat="1" ht="12.75" customHeight="1">
      <c r="A696" s="72"/>
      <c r="B696" s="72"/>
      <c r="C696" s="72"/>
      <c r="D696" s="72"/>
      <c r="E696" s="72"/>
      <c r="F696" s="72"/>
      <c r="G696" s="72"/>
      <c r="H696" s="72"/>
      <c r="I696" s="72"/>
      <c r="J696" s="72"/>
      <c r="K696" s="196"/>
      <c r="L696" s="196"/>
      <c r="M696" s="196"/>
      <c r="N696" s="196"/>
      <c r="O696" s="196"/>
    </row>
    <row r="697" spans="1:15" s="139" customFormat="1" ht="12.75" customHeight="1">
      <c r="A697" s="72"/>
      <c r="B697" s="72"/>
      <c r="C697" s="72"/>
      <c r="D697" s="72"/>
      <c r="E697" s="72"/>
      <c r="F697" s="72"/>
      <c r="G697" s="72"/>
      <c r="H697" s="72"/>
      <c r="I697" s="72"/>
      <c r="J697" s="72"/>
      <c r="K697" s="196"/>
      <c r="L697" s="196"/>
      <c r="M697" s="196"/>
      <c r="N697" s="196"/>
      <c r="O697" s="196"/>
    </row>
    <row r="698" spans="1:15" s="139" customFormat="1" ht="12.75" customHeight="1">
      <c r="A698" s="72"/>
      <c r="B698" s="72"/>
      <c r="C698" s="72"/>
      <c r="D698" s="72"/>
      <c r="E698" s="72"/>
      <c r="F698" s="72"/>
      <c r="G698" s="72"/>
      <c r="H698" s="72"/>
      <c r="I698" s="72"/>
      <c r="J698" s="72"/>
      <c r="K698" s="196"/>
      <c r="L698" s="196"/>
      <c r="M698" s="196"/>
      <c r="N698" s="196"/>
      <c r="O698" s="196"/>
    </row>
    <row r="699" spans="1:15" s="139" customFormat="1" ht="12.75" customHeight="1">
      <c r="A699" s="72"/>
      <c r="B699" s="72"/>
      <c r="C699" s="72"/>
      <c r="D699" s="72"/>
      <c r="E699" s="72"/>
      <c r="F699" s="72"/>
      <c r="G699" s="72"/>
      <c r="H699" s="72"/>
      <c r="I699" s="72"/>
      <c r="J699" s="72"/>
      <c r="K699" s="196"/>
      <c r="L699" s="196"/>
      <c r="M699" s="196"/>
      <c r="N699" s="196"/>
      <c r="O699" s="196"/>
    </row>
    <row r="700" spans="1:15" s="139" customFormat="1" ht="12.75" customHeight="1">
      <c r="A700" s="72"/>
      <c r="B700" s="72"/>
      <c r="C700" s="72"/>
      <c r="D700" s="72"/>
      <c r="E700" s="72"/>
      <c r="F700" s="72"/>
      <c r="G700" s="72"/>
      <c r="H700" s="72"/>
      <c r="I700" s="72"/>
      <c r="J700" s="72"/>
      <c r="K700" s="196"/>
      <c r="L700" s="196"/>
      <c r="M700" s="196"/>
      <c r="N700" s="196"/>
      <c r="O700" s="196"/>
    </row>
    <row r="701" spans="1:15" s="139" customFormat="1" ht="12.75" customHeight="1">
      <c r="A701" s="72"/>
      <c r="B701" s="72"/>
      <c r="C701" s="72"/>
      <c r="D701" s="72"/>
      <c r="E701" s="72"/>
      <c r="F701" s="72"/>
      <c r="G701" s="72"/>
      <c r="H701" s="72"/>
      <c r="I701" s="72"/>
      <c r="J701" s="72"/>
      <c r="K701" s="196"/>
      <c r="L701" s="196"/>
      <c r="M701" s="196"/>
      <c r="N701" s="196"/>
      <c r="O701" s="196"/>
    </row>
    <row r="702" spans="1:15" s="139" customFormat="1" ht="12.75" customHeight="1">
      <c r="A702" s="72"/>
      <c r="B702" s="72"/>
      <c r="C702" s="72"/>
      <c r="D702" s="72"/>
      <c r="E702" s="72"/>
      <c r="F702" s="72"/>
      <c r="G702" s="72"/>
      <c r="H702" s="72"/>
      <c r="I702" s="72"/>
      <c r="J702" s="72"/>
      <c r="K702" s="196"/>
      <c r="L702" s="196"/>
      <c r="M702" s="196"/>
      <c r="N702" s="196"/>
      <c r="O702" s="196"/>
    </row>
    <row r="703" spans="1:15" s="139" customFormat="1" ht="12.75" customHeight="1">
      <c r="A703" s="72"/>
      <c r="B703" s="72"/>
      <c r="C703" s="72"/>
      <c r="D703" s="72"/>
      <c r="E703" s="72"/>
      <c r="F703" s="72"/>
      <c r="G703" s="72"/>
      <c r="H703" s="72"/>
      <c r="I703" s="72"/>
      <c r="J703" s="72"/>
      <c r="K703" s="196"/>
      <c r="L703" s="196"/>
      <c r="M703" s="196"/>
      <c r="N703" s="196"/>
      <c r="O703" s="196"/>
    </row>
    <row r="704" spans="1:15" s="139" customFormat="1" ht="12.75" customHeight="1">
      <c r="A704" s="72"/>
      <c r="B704" s="72"/>
      <c r="C704" s="72"/>
      <c r="D704" s="72"/>
      <c r="E704" s="72"/>
      <c r="F704" s="72"/>
      <c r="G704" s="72"/>
      <c r="H704" s="72"/>
      <c r="I704" s="72"/>
      <c r="J704" s="72"/>
      <c r="K704" s="196"/>
      <c r="L704" s="196"/>
      <c r="M704" s="196"/>
      <c r="N704" s="196"/>
      <c r="O704" s="196"/>
    </row>
    <row r="705" spans="1:15" s="139" customFormat="1" ht="12.75" customHeight="1">
      <c r="A705" s="72"/>
      <c r="B705" s="72"/>
      <c r="C705" s="72"/>
      <c r="D705" s="72"/>
      <c r="E705" s="72"/>
      <c r="F705" s="72"/>
      <c r="G705" s="72"/>
      <c r="H705" s="72"/>
      <c r="I705" s="72"/>
      <c r="J705" s="72"/>
      <c r="K705" s="196"/>
      <c r="L705" s="196"/>
      <c r="M705" s="196"/>
      <c r="N705" s="196"/>
      <c r="O705" s="196"/>
    </row>
    <row r="706" spans="1:15" s="139" customFormat="1" ht="12.75" customHeight="1">
      <c r="A706" s="72"/>
      <c r="B706" s="72"/>
      <c r="C706" s="72"/>
      <c r="D706" s="72"/>
      <c r="E706" s="72"/>
      <c r="F706" s="72"/>
      <c r="G706" s="72"/>
      <c r="H706" s="72"/>
      <c r="I706" s="72"/>
      <c r="J706" s="72"/>
      <c r="K706" s="196"/>
      <c r="L706" s="196"/>
      <c r="M706" s="196"/>
      <c r="N706" s="196"/>
      <c r="O706" s="196"/>
    </row>
    <row r="707" spans="1:15" s="139" customFormat="1" ht="12.75" customHeight="1">
      <c r="A707" s="72"/>
      <c r="B707" s="72"/>
      <c r="C707" s="72"/>
      <c r="D707" s="72"/>
      <c r="E707" s="72"/>
      <c r="F707" s="72"/>
      <c r="G707" s="72"/>
      <c r="H707" s="72"/>
      <c r="I707" s="72"/>
      <c r="J707" s="72"/>
      <c r="K707" s="196"/>
      <c r="L707" s="196"/>
      <c r="M707" s="196"/>
      <c r="N707" s="196"/>
      <c r="O707" s="196"/>
    </row>
    <row r="708" spans="1:15" s="139" customFormat="1" ht="12.75" customHeight="1">
      <c r="A708" s="72"/>
      <c r="B708" s="72"/>
      <c r="C708" s="72"/>
      <c r="D708" s="72"/>
      <c r="E708" s="72"/>
      <c r="F708" s="72"/>
      <c r="G708" s="72"/>
      <c r="H708" s="72"/>
      <c r="I708" s="72"/>
      <c r="J708" s="72"/>
      <c r="K708" s="196"/>
      <c r="L708" s="196"/>
      <c r="M708" s="196"/>
      <c r="N708" s="196"/>
      <c r="O708" s="196"/>
    </row>
    <row r="709" spans="1:15" s="139" customFormat="1" ht="12.75" customHeight="1">
      <c r="A709" s="72"/>
      <c r="B709" s="72"/>
      <c r="C709" s="72"/>
      <c r="D709" s="72"/>
      <c r="E709" s="72"/>
      <c r="F709" s="72"/>
      <c r="G709" s="72"/>
      <c r="H709" s="72"/>
      <c r="I709" s="72"/>
      <c r="J709" s="72"/>
      <c r="K709" s="196"/>
      <c r="L709" s="196"/>
      <c r="M709" s="196"/>
      <c r="N709" s="196"/>
      <c r="O709" s="196"/>
    </row>
    <row r="710" spans="1:15" s="139" customFormat="1" ht="12.75" customHeight="1">
      <c r="A710" s="72"/>
      <c r="B710" s="72"/>
      <c r="C710" s="72"/>
      <c r="D710" s="72"/>
      <c r="E710" s="72"/>
      <c r="F710" s="72"/>
      <c r="G710" s="72"/>
      <c r="H710" s="72"/>
      <c r="I710" s="72"/>
      <c r="J710" s="72"/>
      <c r="K710" s="196"/>
      <c r="L710" s="196"/>
      <c r="M710" s="196"/>
      <c r="N710" s="196"/>
      <c r="O710" s="196"/>
    </row>
    <row r="711" spans="1:15" s="139" customFormat="1" ht="12.75" customHeight="1">
      <c r="A711" s="72"/>
      <c r="B711" s="72"/>
      <c r="C711" s="72"/>
      <c r="D711" s="72"/>
      <c r="E711" s="72"/>
      <c r="F711" s="72"/>
      <c r="G711" s="72"/>
      <c r="H711" s="72"/>
      <c r="I711" s="72"/>
      <c r="J711" s="72"/>
      <c r="K711" s="196"/>
      <c r="L711" s="196"/>
      <c r="M711" s="196"/>
      <c r="N711" s="196"/>
      <c r="O711" s="196"/>
    </row>
    <row r="712" spans="1:15" s="139" customFormat="1" ht="12.75" customHeight="1">
      <c r="A712" s="72"/>
      <c r="B712" s="72"/>
      <c r="C712" s="72"/>
      <c r="D712" s="72"/>
      <c r="E712" s="72"/>
      <c r="F712" s="72"/>
      <c r="G712" s="72"/>
      <c r="H712" s="72"/>
      <c r="I712" s="72"/>
      <c r="J712" s="72"/>
      <c r="K712" s="196"/>
      <c r="L712" s="196"/>
      <c r="M712" s="196"/>
      <c r="N712" s="196"/>
      <c r="O712" s="196"/>
    </row>
    <row r="713" spans="1:15" s="139" customFormat="1" ht="12.75" customHeight="1">
      <c r="A713" s="72"/>
      <c r="B713" s="72"/>
      <c r="C713" s="72"/>
      <c r="D713" s="72"/>
      <c r="E713" s="72"/>
      <c r="F713" s="72"/>
      <c r="G713" s="72"/>
      <c r="H713" s="72"/>
      <c r="I713" s="72"/>
      <c r="J713" s="72"/>
      <c r="K713" s="196"/>
      <c r="L713" s="196"/>
      <c r="M713" s="196"/>
      <c r="N713" s="196"/>
      <c r="O713" s="196"/>
    </row>
    <row r="714" spans="1:15" s="139" customFormat="1" ht="12.75" customHeight="1">
      <c r="A714" s="72"/>
      <c r="B714" s="72"/>
      <c r="C714" s="72"/>
      <c r="D714" s="72"/>
      <c r="E714" s="72"/>
      <c r="F714" s="72"/>
      <c r="G714" s="72"/>
      <c r="H714" s="72"/>
      <c r="I714" s="72"/>
      <c r="J714" s="72"/>
      <c r="K714" s="196"/>
      <c r="L714" s="196"/>
      <c r="M714" s="196"/>
      <c r="N714" s="196"/>
      <c r="O714" s="196"/>
    </row>
    <row r="715" spans="1:15" s="139" customFormat="1" ht="12.75" customHeight="1">
      <c r="A715" s="72"/>
      <c r="B715" s="72"/>
      <c r="C715" s="72"/>
      <c r="D715" s="72"/>
      <c r="E715" s="72"/>
      <c r="F715" s="72"/>
      <c r="G715" s="72"/>
      <c r="H715" s="72"/>
      <c r="I715" s="72"/>
      <c r="J715" s="72"/>
      <c r="K715" s="196"/>
      <c r="L715" s="196"/>
      <c r="M715" s="196"/>
      <c r="N715" s="196"/>
      <c r="O715" s="196"/>
    </row>
    <row r="716" spans="1:15" s="139" customFormat="1" ht="12.75" customHeight="1">
      <c r="A716" s="72"/>
      <c r="B716" s="72"/>
      <c r="C716" s="72"/>
      <c r="D716" s="72"/>
      <c r="E716" s="72"/>
      <c r="F716" s="72"/>
      <c r="G716" s="72"/>
      <c r="H716" s="72"/>
      <c r="I716" s="72"/>
      <c r="J716" s="72"/>
      <c r="K716" s="196"/>
      <c r="L716" s="196"/>
      <c r="M716" s="196"/>
      <c r="N716" s="196"/>
      <c r="O716" s="196"/>
    </row>
    <row r="717" spans="1:15" s="139" customFormat="1" ht="12.75" customHeight="1">
      <c r="A717" s="72"/>
      <c r="B717" s="72"/>
      <c r="C717" s="72"/>
      <c r="D717" s="72"/>
      <c r="E717" s="72"/>
      <c r="F717" s="72"/>
      <c r="G717" s="72"/>
      <c r="H717" s="72"/>
      <c r="I717" s="72"/>
      <c r="J717" s="72"/>
      <c r="K717" s="196"/>
      <c r="L717" s="196"/>
      <c r="M717" s="196"/>
      <c r="N717" s="196"/>
      <c r="O717" s="196"/>
    </row>
    <row r="718" spans="1:15" s="139" customFormat="1" ht="12.75" customHeight="1">
      <c r="A718" s="72"/>
      <c r="B718" s="72"/>
      <c r="C718" s="72"/>
      <c r="D718" s="72"/>
      <c r="E718" s="72"/>
      <c r="F718" s="72"/>
      <c r="G718" s="72"/>
      <c r="H718" s="72"/>
      <c r="I718" s="72"/>
      <c r="J718" s="72"/>
      <c r="K718" s="196"/>
      <c r="L718" s="196"/>
      <c r="M718" s="196"/>
      <c r="N718" s="196"/>
      <c r="O718" s="196"/>
    </row>
    <row r="719" spans="1:15" s="139" customFormat="1" ht="12.75" customHeight="1">
      <c r="A719" s="72"/>
      <c r="B719" s="72"/>
      <c r="C719" s="72"/>
      <c r="D719" s="72"/>
      <c r="E719" s="72"/>
      <c r="F719" s="72"/>
      <c r="G719" s="72"/>
      <c r="H719" s="72"/>
      <c r="I719" s="72"/>
      <c r="J719" s="72"/>
      <c r="K719" s="196"/>
      <c r="L719" s="196"/>
      <c r="M719" s="196"/>
      <c r="N719" s="196"/>
      <c r="O719" s="196"/>
    </row>
    <row r="720" spans="1:15" s="139" customFormat="1" ht="12.75" customHeight="1">
      <c r="A720" s="72"/>
      <c r="B720" s="72"/>
      <c r="C720" s="72"/>
      <c r="D720" s="72"/>
      <c r="E720" s="72"/>
      <c r="F720" s="72"/>
      <c r="G720" s="72"/>
      <c r="H720" s="72"/>
      <c r="I720" s="72"/>
      <c r="J720" s="72"/>
      <c r="K720" s="196"/>
      <c r="L720" s="196"/>
      <c r="M720" s="196"/>
      <c r="N720" s="196"/>
      <c r="O720" s="196"/>
    </row>
    <row r="721" spans="1:15" s="139" customFormat="1" ht="12.75" customHeight="1">
      <c r="A721" s="72"/>
      <c r="B721" s="72"/>
      <c r="C721" s="72"/>
      <c r="D721" s="72"/>
      <c r="E721" s="72"/>
      <c r="F721" s="72"/>
      <c r="G721" s="72"/>
      <c r="H721" s="72"/>
      <c r="I721" s="72"/>
      <c r="J721" s="72"/>
      <c r="K721" s="196"/>
      <c r="L721" s="196"/>
      <c r="M721" s="196"/>
      <c r="N721" s="196"/>
      <c r="O721" s="196"/>
    </row>
    <row r="722" spans="1:15" s="139" customFormat="1" ht="12.75" customHeight="1">
      <c r="A722" s="72"/>
      <c r="B722" s="72"/>
      <c r="C722" s="72"/>
      <c r="D722" s="72"/>
      <c r="E722" s="72"/>
      <c r="F722" s="72"/>
      <c r="G722" s="72"/>
      <c r="H722" s="72"/>
      <c r="I722" s="72"/>
      <c r="J722" s="72"/>
      <c r="K722" s="196"/>
      <c r="L722" s="196"/>
      <c r="M722" s="196"/>
      <c r="N722" s="196"/>
      <c r="O722" s="196"/>
    </row>
    <row r="723" spans="1:15" s="139" customFormat="1" ht="12.75" customHeight="1">
      <c r="A723" s="72"/>
      <c r="B723" s="72"/>
      <c r="C723" s="72"/>
      <c r="D723" s="72"/>
      <c r="E723" s="72"/>
      <c r="F723" s="72"/>
      <c r="G723" s="72"/>
      <c r="H723" s="72"/>
      <c r="I723" s="72"/>
      <c r="J723" s="72"/>
      <c r="K723" s="196"/>
      <c r="L723" s="196"/>
      <c r="M723" s="196"/>
      <c r="N723" s="196"/>
      <c r="O723" s="196"/>
    </row>
    <row r="724" spans="1:15" s="139" customFormat="1" ht="12.75" customHeight="1">
      <c r="A724" s="72"/>
      <c r="B724" s="72"/>
      <c r="C724" s="72"/>
      <c r="D724" s="72"/>
      <c r="E724" s="72"/>
      <c r="F724" s="72"/>
      <c r="G724" s="72"/>
      <c r="H724" s="72"/>
      <c r="I724" s="72"/>
      <c r="J724" s="72"/>
      <c r="K724" s="196"/>
      <c r="L724" s="196"/>
      <c r="M724" s="196"/>
      <c r="N724" s="196"/>
      <c r="O724" s="196"/>
    </row>
    <row r="725" spans="1:15" s="139" customFormat="1" ht="12.75" customHeight="1">
      <c r="A725" s="72"/>
      <c r="B725" s="72"/>
      <c r="C725" s="72"/>
      <c r="D725" s="72"/>
      <c r="E725" s="72"/>
      <c r="F725" s="72"/>
      <c r="G725" s="72"/>
      <c r="H725" s="72"/>
      <c r="I725" s="72"/>
      <c r="J725" s="72"/>
      <c r="K725" s="196"/>
      <c r="L725" s="196"/>
      <c r="M725" s="196"/>
      <c r="N725" s="196"/>
      <c r="O725" s="196"/>
    </row>
    <row r="726" spans="1:15" s="139" customFormat="1" ht="12.75" customHeight="1">
      <c r="A726" s="72"/>
      <c r="B726" s="72"/>
      <c r="C726" s="72"/>
      <c r="D726" s="72"/>
      <c r="E726" s="72"/>
      <c r="F726" s="72"/>
      <c r="G726" s="72"/>
      <c r="H726" s="72"/>
      <c r="I726" s="72"/>
      <c r="J726" s="72"/>
      <c r="K726" s="196"/>
      <c r="L726" s="196"/>
      <c r="M726" s="196"/>
      <c r="N726" s="196"/>
      <c r="O726" s="196"/>
    </row>
    <row r="727" spans="1:15" s="139" customFormat="1" ht="12.75" customHeight="1">
      <c r="A727" s="72"/>
      <c r="B727" s="72"/>
      <c r="C727" s="72"/>
      <c r="D727" s="72"/>
      <c r="E727" s="72"/>
      <c r="F727" s="72"/>
      <c r="G727" s="72"/>
      <c r="H727" s="72"/>
      <c r="I727" s="72"/>
      <c r="J727" s="72"/>
      <c r="K727" s="196"/>
      <c r="L727" s="196"/>
      <c r="M727" s="196"/>
      <c r="N727" s="196"/>
      <c r="O727" s="196"/>
    </row>
    <row r="728" spans="1:15" s="139" customFormat="1" ht="12.75" customHeight="1">
      <c r="A728" s="72"/>
      <c r="B728" s="72"/>
      <c r="C728" s="72"/>
      <c r="D728" s="72"/>
      <c r="E728" s="72"/>
      <c r="F728" s="72"/>
      <c r="G728" s="72"/>
      <c r="H728" s="72"/>
      <c r="I728" s="72"/>
      <c r="J728" s="72"/>
      <c r="K728" s="196"/>
      <c r="L728" s="196"/>
      <c r="M728" s="196"/>
      <c r="N728" s="196"/>
      <c r="O728" s="196"/>
    </row>
    <row r="729" spans="1:15" s="139" customFormat="1" ht="12.75" customHeight="1">
      <c r="A729" s="72"/>
      <c r="B729" s="72"/>
      <c r="C729" s="72"/>
      <c r="D729" s="72"/>
      <c r="E729" s="72"/>
      <c r="F729" s="72"/>
      <c r="G729" s="72"/>
      <c r="H729" s="72"/>
      <c r="I729" s="72"/>
      <c r="J729" s="72"/>
      <c r="K729" s="196"/>
      <c r="L729" s="196"/>
      <c r="M729" s="196"/>
      <c r="N729" s="196"/>
      <c r="O729" s="196"/>
    </row>
    <row r="730" spans="1:15" s="139" customFormat="1" ht="12.75" customHeight="1">
      <c r="A730" s="72"/>
      <c r="B730" s="72"/>
      <c r="C730" s="72"/>
      <c r="D730" s="72"/>
      <c r="E730" s="72"/>
      <c r="F730" s="72"/>
      <c r="G730" s="72"/>
      <c r="H730" s="72"/>
      <c r="I730" s="72"/>
      <c r="J730" s="72"/>
      <c r="K730" s="196"/>
      <c r="L730" s="196"/>
      <c r="M730" s="196"/>
      <c r="N730" s="196"/>
      <c r="O730" s="196"/>
    </row>
    <row r="731" spans="1:15" s="139" customFormat="1" ht="12.75" customHeight="1">
      <c r="A731" s="72"/>
      <c r="B731" s="72"/>
      <c r="C731" s="72"/>
      <c r="D731" s="72"/>
      <c r="E731" s="72"/>
      <c r="F731" s="72"/>
      <c r="G731" s="72"/>
      <c r="H731" s="72"/>
      <c r="I731" s="72"/>
      <c r="J731" s="72"/>
      <c r="K731" s="196"/>
      <c r="L731" s="196"/>
      <c r="M731" s="196"/>
      <c r="N731" s="196"/>
      <c r="O731" s="196"/>
    </row>
    <row r="732" spans="1:15" s="139" customFormat="1" ht="12.75" customHeight="1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196"/>
      <c r="L732" s="196"/>
      <c r="M732" s="196"/>
      <c r="N732" s="196"/>
      <c r="O732" s="196"/>
    </row>
    <row r="733" spans="1:15" s="139" customFormat="1" ht="12.75" customHeight="1">
      <c r="A733" s="72"/>
      <c r="B733" s="72"/>
      <c r="C733" s="72"/>
      <c r="D733" s="72"/>
      <c r="E733" s="72"/>
      <c r="F733" s="72"/>
      <c r="G733" s="72"/>
      <c r="H733" s="72"/>
      <c r="I733" s="72"/>
      <c r="J733" s="72"/>
      <c r="K733" s="196"/>
      <c r="L733" s="196"/>
      <c r="M733" s="196"/>
      <c r="N733" s="196"/>
      <c r="O733" s="196"/>
    </row>
    <row r="734" spans="1:15" s="139" customFormat="1" ht="12.75" customHeight="1">
      <c r="A734" s="72"/>
      <c r="B734" s="72"/>
      <c r="C734" s="72"/>
      <c r="D734" s="72"/>
      <c r="E734" s="72"/>
      <c r="F734" s="72"/>
      <c r="G734" s="72"/>
      <c r="H734" s="72"/>
      <c r="I734" s="72"/>
      <c r="J734" s="72"/>
      <c r="K734" s="196"/>
      <c r="L734" s="196"/>
      <c r="M734" s="196"/>
      <c r="N734" s="196"/>
      <c r="O734" s="196"/>
    </row>
    <row r="735" spans="1:15" s="139" customFormat="1" ht="12.75" customHeight="1">
      <c r="A735" s="72"/>
      <c r="B735" s="72"/>
      <c r="C735" s="72"/>
      <c r="D735" s="72"/>
      <c r="E735" s="72"/>
      <c r="F735" s="72"/>
      <c r="G735" s="72"/>
      <c r="H735" s="72"/>
      <c r="I735" s="72"/>
      <c r="J735" s="72"/>
      <c r="K735" s="196"/>
      <c r="L735" s="196"/>
      <c r="M735" s="196"/>
      <c r="N735" s="196"/>
      <c r="O735" s="196"/>
    </row>
    <row r="736" spans="1:15" s="139" customFormat="1" ht="12.75" customHeight="1">
      <c r="A736" s="72"/>
      <c r="B736" s="72"/>
      <c r="C736" s="72"/>
      <c r="D736" s="72"/>
      <c r="E736" s="72"/>
      <c r="F736" s="72"/>
      <c r="G736" s="72"/>
      <c r="H736" s="72"/>
      <c r="I736" s="72"/>
      <c r="J736" s="72"/>
      <c r="K736" s="196"/>
      <c r="L736" s="196"/>
      <c r="M736" s="196"/>
      <c r="N736" s="196"/>
      <c r="O736" s="196"/>
    </row>
    <row r="737" spans="1:15" s="139" customFormat="1" ht="12.75" customHeight="1">
      <c r="A737" s="72"/>
      <c r="B737" s="72"/>
      <c r="C737" s="72"/>
      <c r="D737" s="72"/>
      <c r="E737" s="72"/>
      <c r="F737" s="72"/>
      <c r="G737" s="72"/>
      <c r="H737" s="72"/>
      <c r="I737" s="72"/>
      <c r="J737" s="72"/>
      <c r="K737" s="196"/>
      <c r="L737" s="196"/>
      <c r="M737" s="196"/>
      <c r="N737" s="196"/>
      <c r="O737" s="196"/>
    </row>
    <row r="738" spans="1:15" s="139" customFormat="1" ht="12.75" customHeight="1">
      <c r="A738" s="72"/>
      <c r="B738" s="72"/>
      <c r="C738" s="72"/>
      <c r="D738" s="72"/>
      <c r="E738" s="72"/>
      <c r="F738" s="72"/>
      <c r="G738" s="72"/>
      <c r="H738" s="72"/>
      <c r="I738" s="72"/>
      <c r="J738" s="72"/>
      <c r="K738" s="196"/>
      <c r="L738" s="196"/>
      <c r="M738" s="196"/>
      <c r="N738" s="196"/>
      <c r="O738" s="196"/>
    </row>
    <row r="739" spans="1:15" s="139" customFormat="1" ht="12.75" customHeight="1">
      <c r="A739" s="72"/>
      <c r="B739" s="72"/>
      <c r="C739" s="72"/>
      <c r="D739" s="72"/>
      <c r="E739" s="72"/>
      <c r="F739" s="72"/>
      <c r="G739" s="72"/>
      <c r="H739" s="72"/>
      <c r="I739" s="72"/>
      <c r="J739" s="72"/>
      <c r="K739" s="196"/>
      <c r="L739" s="196"/>
      <c r="M739" s="196"/>
      <c r="N739" s="196"/>
      <c r="O739" s="196"/>
    </row>
    <row r="740" spans="1:15" s="139" customFormat="1" ht="12.75" customHeight="1">
      <c r="A740" s="72"/>
      <c r="B740" s="72"/>
      <c r="C740" s="72"/>
      <c r="D740" s="72"/>
      <c r="E740" s="72"/>
      <c r="F740" s="72"/>
      <c r="G740" s="72"/>
      <c r="H740" s="72"/>
      <c r="I740" s="72"/>
      <c r="J740" s="72"/>
      <c r="K740" s="196"/>
      <c r="L740" s="196"/>
      <c r="M740" s="196"/>
      <c r="N740" s="196"/>
      <c r="O740" s="196"/>
    </row>
    <row r="741" spans="1:15" s="139" customFormat="1" ht="12.75" customHeight="1">
      <c r="A741" s="72"/>
      <c r="B741" s="72"/>
      <c r="C741" s="72"/>
      <c r="D741" s="72"/>
      <c r="E741" s="72"/>
      <c r="F741" s="72"/>
      <c r="G741" s="72"/>
      <c r="H741" s="72"/>
      <c r="I741" s="72"/>
      <c r="J741" s="72"/>
      <c r="K741" s="196"/>
      <c r="L741" s="196"/>
      <c r="M741" s="196"/>
      <c r="N741" s="196"/>
      <c r="O741" s="196"/>
    </row>
    <row r="742" spans="1:15" s="139" customFormat="1" ht="12.75" customHeight="1">
      <c r="A742" s="72"/>
      <c r="B742" s="72"/>
      <c r="C742" s="72"/>
      <c r="D742" s="72"/>
      <c r="E742" s="72"/>
      <c r="F742" s="72"/>
      <c r="G742" s="72"/>
      <c r="H742" s="72"/>
      <c r="I742" s="72"/>
      <c r="J742" s="72"/>
      <c r="K742" s="196"/>
      <c r="L742" s="196"/>
      <c r="M742" s="196"/>
      <c r="N742" s="196"/>
      <c r="O742" s="196"/>
    </row>
    <row r="743" spans="1:15" s="139" customFormat="1" ht="12.75" customHeight="1">
      <c r="A743" s="72"/>
      <c r="B743" s="72"/>
      <c r="C743" s="72"/>
      <c r="D743" s="72"/>
      <c r="E743" s="72"/>
      <c r="F743" s="72"/>
      <c r="G743" s="72"/>
      <c r="H743" s="72"/>
      <c r="I743" s="72"/>
      <c r="J743" s="72"/>
      <c r="K743" s="196"/>
      <c r="L743" s="196"/>
      <c r="M743" s="196"/>
      <c r="N743" s="196"/>
      <c r="O743" s="196"/>
    </row>
    <row r="744" spans="1:15" s="139" customFormat="1" ht="12.75" customHeight="1">
      <c r="A744" s="72"/>
      <c r="B744" s="72"/>
      <c r="C744" s="72"/>
      <c r="D744" s="72"/>
      <c r="E744" s="72"/>
      <c r="F744" s="72"/>
      <c r="G744" s="72"/>
      <c r="H744" s="72"/>
      <c r="I744" s="72"/>
      <c r="J744" s="72"/>
      <c r="K744" s="196"/>
      <c r="L744" s="196"/>
      <c r="M744" s="196"/>
      <c r="N744" s="196"/>
      <c r="O744" s="196"/>
    </row>
    <row r="745" spans="1:15" s="139" customFormat="1" ht="12.75" customHeight="1">
      <c r="A745" s="72"/>
      <c r="B745" s="72"/>
      <c r="C745" s="72"/>
      <c r="D745" s="72"/>
      <c r="E745" s="72"/>
      <c r="F745" s="72"/>
      <c r="G745" s="72"/>
      <c r="H745" s="72"/>
      <c r="I745" s="72"/>
      <c r="J745" s="72"/>
      <c r="K745" s="196"/>
      <c r="L745" s="196"/>
      <c r="M745" s="196"/>
      <c r="N745" s="196"/>
      <c r="O745" s="196"/>
    </row>
    <row r="746" spans="1:15" s="139" customFormat="1" ht="12.75" customHeight="1">
      <c r="A746" s="72"/>
      <c r="B746" s="72"/>
      <c r="C746" s="72"/>
      <c r="D746" s="72"/>
      <c r="E746" s="72"/>
      <c r="F746" s="72"/>
      <c r="G746" s="72"/>
      <c r="H746" s="72"/>
      <c r="I746" s="72"/>
      <c r="J746" s="72"/>
      <c r="K746" s="196"/>
      <c r="L746" s="196"/>
      <c r="M746" s="196"/>
      <c r="N746" s="196"/>
      <c r="O746" s="196"/>
    </row>
    <row r="747" spans="1:15" s="139" customFormat="1" ht="12.75" customHeight="1">
      <c r="A747" s="72"/>
      <c r="B747" s="72"/>
      <c r="C747" s="72"/>
      <c r="D747" s="72"/>
      <c r="E747" s="72"/>
      <c r="F747" s="72"/>
      <c r="G747" s="72"/>
      <c r="H747" s="72"/>
      <c r="I747" s="72"/>
      <c r="J747" s="72"/>
      <c r="K747" s="196"/>
      <c r="L747" s="196"/>
      <c r="M747" s="196"/>
      <c r="N747" s="196"/>
      <c r="O747" s="196"/>
    </row>
    <row r="748" spans="1:15" s="139" customFormat="1" ht="12.75" customHeight="1">
      <c r="A748" s="72"/>
      <c r="B748" s="72"/>
      <c r="C748" s="72"/>
      <c r="D748" s="72"/>
      <c r="E748" s="72"/>
      <c r="F748" s="72"/>
      <c r="G748" s="72"/>
      <c r="H748" s="72"/>
      <c r="I748" s="72"/>
      <c r="J748" s="72"/>
      <c r="K748" s="196"/>
      <c r="L748" s="196"/>
      <c r="M748" s="196"/>
      <c r="N748" s="196"/>
      <c r="O748" s="196"/>
    </row>
    <row r="749" spans="1:15" s="139" customFormat="1" ht="12.75" customHeight="1">
      <c r="A749" s="72"/>
      <c r="B749" s="72"/>
      <c r="C749" s="72"/>
      <c r="D749" s="72"/>
      <c r="E749" s="72"/>
      <c r="F749" s="72"/>
      <c r="G749" s="72"/>
      <c r="H749" s="72"/>
      <c r="I749" s="72"/>
      <c r="J749" s="72"/>
      <c r="K749" s="196"/>
      <c r="L749" s="196"/>
      <c r="M749" s="196"/>
      <c r="N749" s="196"/>
      <c r="O749" s="196"/>
    </row>
    <row r="750" spans="1:15" s="139" customFormat="1" ht="12.75" customHeight="1">
      <c r="A750" s="72"/>
      <c r="B750" s="72"/>
      <c r="C750" s="72"/>
      <c r="D750" s="72"/>
      <c r="E750" s="72"/>
      <c r="F750" s="72"/>
      <c r="G750" s="72"/>
      <c r="H750" s="72"/>
      <c r="I750" s="72"/>
      <c r="J750" s="72"/>
      <c r="K750" s="196"/>
      <c r="L750" s="196"/>
      <c r="M750" s="196"/>
      <c r="N750" s="196"/>
      <c r="O750" s="196"/>
    </row>
    <row r="751" spans="1:15" s="139" customFormat="1" ht="12.75" customHeight="1">
      <c r="A751" s="72"/>
      <c r="B751" s="72"/>
      <c r="C751" s="72"/>
      <c r="D751" s="72"/>
      <c r="E751" s="72"/>
      <c r="F751" s="72"/>
      <c r="G751" s="72"/>
      <c r="H751" s="72"/>
      <c r="I751" s="72"/>
      <c r="J751" s="72"/>
      <c r="K751" s="196"/>
      <c r="L751" s="196"/>
      <c r="M751" s="196"/>
      <c r="N751" s="196"/>
      <c r="O751" s="196"/>
    </row>
    <row r="752" spans="1:15" s="139" customFormat="1" ht="12.75" customHeight="1">
      <c r="A752" s="72"/>
      <c r="B752" s="72"/>
      <c r="C752" s="72"/>
      <c r="D752" s="72"/>
      <c r="E752" s="72"/>
      <c r="F752" s="72"/>
      <c r="G752" s="72"/>
      <c r="H752" s="72"/>
      <c r="I752" s="72"/>
      <c r="J752" s="72"/>
      <c r="K752" s="196"/>
      <c r="L752" s="196"/>
      <c r="M752" s="196"/>
      <c r="N752" s="196"/>
      <c r="O752" s="196"/>
    </row>
    <row r="753" spans="1:15" s="139" customFormat="1" ht="12.75" customHeight="1">
      <c r="A753" s="72"/>
      <c r="B753" s="72"/>
      <c r="C753" s="72"/>
      <c r="D753" s="72"/>
      <c r="E753" s="72"/>
      <c r="F753" s="72"/>
      <c r="G753" s="72"/>
      <c r="H753" s="72"/>
      <c r="I753" s="72"/>
      <c r="J753" s="72"/>
      <c r="K753" s="196"/>
      <c r="L753" s="196"/>
      <c r="M753" s="196"/>
      <c r="N753" s="196"/>
      <c r="O753" s="196"/>
    </row>
    <row r="754" spans="1:15" s="139" customFormat="1" ht="12.75" customHeight="1">
      <c r="A754" s="72"/>
      <c r="B754" s="72"/>
      <c r="C754" s="72"/>
      <c r="D754" s="72"/>
      <c r="E754" s="72"/>
      <c r="F754" s="72"/>
      <c r="G754" s="72"/>
      <c r="H754" s="72"/>
      <c r="I754" s="72"/>
      <c r="J754" s="72"/>
      <c r="K754" s="196"/>
      <c r="L754" s="196"/>
      <c r="M754" s="196"/>
      <c r="N754" s="196"/>
      <c r="O754" s="196"/>
    </row>
    <row r="755" spans="1:15" s="139" customFormat="1" ht="12.75" customHeight="1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196"/>
      <c r="L755" s="196"/>
      <c r="M755" s="196"/>
      <c r="N755" s="196"/>
      <c r="O755" s="196"/>
    </row>
    <row r="756" spans="1:15" s="152" customFormat="1" ht="12.75" customHeight="1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196"/>
      <c r="L756" s="196"/>
      <c r="M756" s="196"/>
      <c r="N756" s="196"/>
      <c r="O756" s="196"/>
    </row>
  </sheetData>
  <sheetProtection/>
  <mergeCells count="11">
    <mergeCell ref="D2:D4"/>
    <mergeCell ref="E2:E4"/>
    <mergeCell ref="F2:F4"/>
    <mergeCell ref="A1:I1"/>
    <mergeCell ref="G2:J2"/>
    <mergeCell ref="G3:G4"/>
    <mergeCell ref="H3:H4"/>
    <mergeCell ref="I3:J3"/>
    <mergeCell ref="A2:A4"/>
    <mergeCell ref="B2:B4"/>
    <mergeCell ref="C2:C4"/>
  </mergeCells>
  <printOptions/>
  <pageMargins left="1.0236220472440944" right="0.3937007874015748" top="0.5511811023622047" bottom="0.5905511811023623" header="0.11811023622047245" footer="0.11811023622047245"/>
  <pageSetup fitToHeight="0" horizontalDpi="600" verticalDpi="600" orientation="landscape" pageOrder="overThenDown" paperSize="9" scale="85" r:id="rId1"/>
  <headerFooter>
    <oddFooter>&amp;LCA0977B0&amp;CФорма № 21-1, Підрозділ: Апеляційний суд Закарпатської області, Початок періоду: 01.01.2016, Кінець періоду: 31.12.2016&amp;R____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769"/>
  <sheetViews>
    <sheetView tabSelected="1" zoomScaleSheetLayoutView="85" zoomScalePageLayoutView="0" workbookViewId="0" topLeftCell="A41">
      <selection activeCell="A1" sqref="A1:E39"/>
    </sheetView>
  </sheetViews>
  <sheetFormatPr defaultColWidth="9.421875" defaultRowHeight="12.75"/>
  <cols>
    <col min="1" max="1" width="5.7109375" style="0" customWidth="1"/>
    <col min="2" max="2" width="32.7109375" style="0" customWidth="1"/>
    <col min="3" max="3" width="13.57421875" style="0" customWidth="1"/>
    <col min="4" max="4" width="12.00390625" style="0" customWidth="1"/>
    <col min="5" max="5" width="14.8515625" style="0" customWidth="1"/>
  </cols>
  <sheetData>
    <row r="1" spans="1:6" ht="36.75" customHeight="1">
      <c r="A1" s="360" t="s">
        <v>290</v>
      </c>
      <c r="B1" s="360"/>
      <c r="C1" s="360"/>
      <c r="D1" s="360"/>
      <c r="E1" s="360"/>
      <c r="F1" s="155"/>
    </row>
    <row r="2" spans="1:5" ht="15.75" customHeight="1">
      <c r="A2" s="360" t="s">
        <v>291</v>
      </c>
      <c r="B2" s="360"/>
      <c r="C2" s="360"/>
      <c r="D2" s="360"/>
      <c r="E2" s="360"/>
    </row>
    <row r="4" spans="1:5" ht="48">
      <c r="A4" s="69" t="s">
        <v>50</v>
      </c>
      <c r="B4" s="71" t="s">
        <v>252</v>
      </c>
      <c r="C4" s="43" t="s">
        <v>203</v>
      </c>
      <c r="D4" s="43" t="s">
        <v>192</v>
      </c>
      <c r="E4" s="43" t="s">
        <v>202</v>
      </c>
    </row>
    <row r="5" spans="1:10" ht="12.75">
      <c r="A5" s="28" t="s">
        <v>169</v>
      </c>
      <c r="B5" s="41" t="s">
        <v>170</v>
      </c>
      <c r="C5" s="44">
        <v>1</v>
      </c>
      <c r="D5" s="42">
        <v>2</v>
      </c>
      <c r="E5" s="44">
        <v>3</v>
      </c>
      <c r="F5" s="196"/>
      <c r="G5" s="196"/>
      <c r="H5" s="196"/>
      <c r="I5" s="196"/>
      <c r="J5" s="196"/>
    </row>
    <row r="6" spans="1:10" ht="12.75" customHeight="1" hidden="1">
      <c r="A6" s="83"/>
      <c r="B6" s="84" t="s">
        <v>295</v>
      </c>
      <c r="C6" s="178"/>
      <c r="D6" s="179"/>
      <c r="E6" s="179"/>
      <c r="F6" s="196"/>
      <c r="G6" s="196"/>
      <c r="H6" s="196"/>
      <c r="I6" s="196"/>
      <c r="J6" s="196"/>
    </row>
    <row r="7" spans="1:10" ht="12.75" customHeight="1" hidden="1">
      <c r="A7" s="85" t="s">
        <v>314</v>
      </c>
      <c r="B7" s="86" t="s">
        <v>296</v>
      </c>
      <c r="C7" s="178"/>
      <c r="D7" s="179"/>
      <c r="E7" s="179"/>
      <c r="F7" s="196"/>
      <c r="G7" s="196"/>
      <c r="H7" s="196"/>
      <c r="I7" s="196"/>
      <c r="J7" s="196"/>
    </row>
    <row r="8" spans="1:10" s="93" customFormat="1" ht="12.75" customHeight="1">
      <c r="A8" s="89" t="s">
        <v>299</v>
      </c>
      <c r="B8" s="90" t="s">
        <v>300</v>
      </c>
      <c r="C8" s="178"/>
      <c r="D8" s="179"/>
      <c r="E8" s="179"/>
      <c r="F8" s="196"/>
      <c r="G8" s="196"/>
      <c r="H8" s="196"/>
      <c r="I8" s="196"/>
      <c r="J8" s="196"/>
    </row>
    <row r="9" spans="1:10" s="93" customFormat="1" ht="12.75" customHeight="1">
      <c r="A9" s="87" t="s">
        <v>315</v>
      </c>
      <c r="B9" s="88" t="s">
        <v>301</v>
      </c>
      <c r="C9" s="178">
        <v>9</v>
      </c>
      <c r="D9" s="179">
        <v>3</v>
      </c>
      <c r="E9" s="179">
        <v>6</v>
      </c>
      <c r="F9" s="196"/>
      <c r="G9" s="196"/>
      <c r="H9" s="196"/>
      <c r="I9" s="196"/>
      <c r="J9" s="196"/>
    </row>
    <row r="10" spans="1:10" s="93" customFormat="1" ht="12.75" customHeight="1">
      <c r="A10" s="87" t="s">
        <v>316</v>
      </c>
      <c r="B10" s="88" t="s">
        <v>302</v>
      </c>
      <c r="C10" s="178">
        <v>12</v>
      </c>
      <c r="D10" s="179">
        <v>6</v>
      </c>
      <c r="E10" s="179">
        <v>6</v>
      </c>
      <c r="F10" s="196"/>
      <c r="G10" s="196"/>
      <c r="H10" s="196"/>
      <c r="I10" s="196"/>
      <c r="J10" s="196"/>
    </row>
    <row r="11" spans="1:10" s="93" customFormat="1" ht="12.75" customHeight="1">
      <c r="A11" s="87" t="s">
        <v>317</v>
      </c>
      <c r="B11" s="88" t="s">
        <v>303</v>
      </c>
      <c r="C11" s="178">
        <v>25</v>
      </c>
      <c r="D11" s="179">
        <v>18</v>
      </c>
      <c r="E11" s="179">
        <v>7</v>
      </c>
      <c r="F11" s="196"/>
      <c r="G11" s="196"/>
      <c r="H11" s="196"/>
      <c r="I11" s="196"/>
      <c r="J11" s="196"/>
    </row>
    <row r="12" spans="1:10" s="93" customFormat="1" ht="12.75" customHeight="1">
      <c r="A12" s="87" t="s">
        <v>318</v>
      </c>
      <c r="B12" s="88" t="s">
        <v>304</v>
      </c>
      <c r="C12" s="178">
        <v>10</v>
      </c>
      <c r="D12" s="179">
        <v>5</v>
      </c>
      <c r="E12" s="179">
        <v>5</v>
      </c>
      <c r="F12" s="196"/>
      <c r="G12" s="196"/>
      <c r="H12" s="196"/>
      <c r="I12" s="196"/>
      <c r="J12" s="196"/>
    </row>
    <row r="13" spans="1:10" s="93" customFormat="1" ht="12.75" customHeight="1">
      <c r="A13" s="87" t="s">
        <v>319</v>
      </c>
      <c r="B13" s="88" t="s">
        <v>305</v>
      </c>
      <c r="C13" s="178">
        <v>8</v>
      </c>
      <c r="D13" s="179">
        <v>3</v>
      </c>
      <c r="E13" s="179">
        <v>5</v>
      </c>
      <c r="F13" s="196"/>
      <c r="G13" s="196"/>
      <c r="H13" s="196"/>
      <c r="I13" s="196"/>
      <c r="J13" s="196"/>
    </row>
    <row r="14" spans="1:10" s="93" customFormat="1" ht="12.75" customHeight="1">
      <c r="A14" s="87" t="s">
        <v>320</v>
      </c>
      <c r="B14" s="88" t="s">
        <v>306</v>
      </c>
      <c r="C14" s="178">
        <v>11</v>
      </c>
      <c r="D14" s="179">
        <v>3</v>
      </c>
      <c r="E14" s="179">
        <v>8</v>
      </c>
      <c r="F14" s="196"/>
      <c r="G14" s="196"/>
      <c r="H14" s="196"/>
      <c r="I14" s="196"/>
      <c r="J14" s="196"/>
    </row>
    <row r="15" spans="1:10" s="93" customFormat="1" ht="12.75" customHeight="1">
      <c r="A15" s="87" t="s">
        <v>321</v>
      </c>
      <c r="B15" s="88" t="s">
        <v>307</v>
      </c>
      <c r="C15" s="178">
        <v>30</v>
      </c>
      <c r="D15" s="179">
        <v>21</v>
      </c>
      <c r="E15" s="179">
        <v>9</v>
      </c>
      <c r="F15" s="196"/>
      <c r="G15" s="196"/>
      <c r="H15" s="196"/>
      <c r="I15" s="196"/>
      <c r="J15" s="196"/>
    </row>
    <row r="16" spans="1:10" s="93" customFormat="1" ht="12.75" customHeight="1">
      <c r="A16" s="87" t="s">
        <v>322</v>
      </c>
      <c r="B16" s="88" t="s">
        <v>308</v>
      </c>
      <c r="C16" s="178">
        <v>2</v>
      </c>
      <c r="D16" s="179">
        <v>2</v>
      </c>
      <c r="E16" s="179"/>
      <c r="F16" s="196"/>
      <c r="G16" s="196"/>
      <c r="H16" s="196"/>
      <c r="I16" s="196"/>
      <c r="J16" s="196"/>
    </row>
    <row r="17" spans="1:10" s="93" customFormat="1" ht="12.75" customHeight="1">
      <c r="A17" s="87" t="s">
        <v>323</v>
      </c>
      <c r="B17" s="88" t="s">
        <v>309</v>
      </c>
      <c r="C17" s="178">
        <v>13</v>
      </c>
      <c r="D17" s="179">
        <v>6</v>
      </c>
      <c r="E17" s="179">
        <v>7</v>
      </c>
      <c r="F17" s="196"/>
      <c r="G17" s="196"/>
      <c r="H17" s="196"/>
      <c r="I17" s="196"/>
      <c r="J17" s="196"/>
    </row>
    <row r="18" spans="1:10" s="93" customFormat="1" ht="12.75" customHeight="1">
      <c r="A18" s="87" t="s">
        <v>324</v>
      </c>
      <c r="B18" s="88" t="s">
        <v>310</v>
      </c>
      <c r="C18" s="178">
        <v>28</v>
      </c>
      <c r="D18" s="179">
        <v>20</v>
      </c>
      <c r="E18" s="179">
        <v>8</v>
      </c>
      <c r="F18" s="196"/>
      <c r="G18" s="196"/>
      <c r="H18" s="196"/>
      <c r="I18" s="196"/>
      <c r="J18" s="196"/>
    </row>
    <row r="19" spans="1:10" s="93" customFormat="1" ht="12.75" customHeight="1">
      <c r="A19" s="87" t="s">
        <v>325</v>
      </c>
      <c r="B19" s="88" t="s">
        <v>311</v>
      </c>
      <c r="C19" s="178">
        <v>36</v>
      </c>
      <c r="D19" s="179">
        <v>26</v>
      </c>
      <c r="E19" s="179">
        <v>10</v>
      </c>
      <c r="F19" s="196"/>
      <c r="G19" s="196"/>
      <c r="H19" s="196"/>
      <c r="I19" s="196"/>
      <c r="J19" s="196"/>
    </row>
    <row r="20" spans="1:10" s="93" customFormat="1" ht="12.75" customHeight="1">
      <c r="A20" s="87" t="s">
        <v>326</v>
      </c>
      <c r="B20" s="88" t="s">
        <v>312</v>
      </c>
      <c r="C20" s="178">
        <v>202</v>
      </c>
      <c r="D20" s="179">
        <v>88</v>
      </c>
      <c r="E20" s="179">
        <v>114</v>
      </c>
      <c r="F20" s="196"/>
      <c r="G20" s="196"/>
      <c r="H20" s="196"/>
      <c r="I20" s="196"/>
      <c r="J20" s="196"/>
    </row>
    <row r="21" spans="1:10" s="93" customFormat="1" ht="12.75" customHeight="1">
      <c r="A21" s="87" t="s">
        <v>327</v>
      </c>
      <c r="B21" s="88" t="s">
        <v>313</v>
      </c>
      <c r="C21" s="178">
        <v>8</v>
      </c>
      <c r="D21" s="179">
        <v>2</v>
      </c>
      <c r="E21" s="179">
        <v>6</v>
      </c>
      <c r="F21" s="196"/>
      <c r="G21" s="196"/>
      <c r="H21" s="196"/>
      <c r="I21" s="196"/>
      <c r="J21" s="196"/>
    </row>
    <row r="22" spans="1:10" s="93" customFormat="1" ht="12.75" customHeight="1">
      <c r="A22" s="87" t="s">
        <v>299</v>
      </c>
      <c r="B22" s="88" t="s">
        <v>297</v>
      </c>
      <c r="C22" s="178"/>
      <c r="D22" s="179"/>
      <c r="E22" s="179"/>
      <c r="F22" s="196"/>
      <c r="G22" s="196"/>
      <c r="H22" s="196"/>
      <c r="I22" s="196"/>
      <c r="J22" s="196"/>
    </row>
    <row r="23" spans="1:10" s="93" customFormat="1" ht="12.75" customHeight="1">
      <c r="A23" s="87" t="s">
        <v>299</v>
      </c>
      <c r="B23" s="88" t="s">
        <v>298</v>
      </c>
      <c r="C23" s="180">
        <f>SUM(C9:C22)</f>
        <v>394</v>
      </c>
      <c r="D23" s="180">
        <f>SUM(D9:D22)</f>
        <v>203</v>
      </c>
      <c r="E23" s="180">
        <f>SUM(E9:E22)</f>
        <v>191</v>
      </c>
      <c r="F23" s="196"/>
      <c r="G23" s="196"/>
      <c r="H23" s="196"/>
      <c r="I23" s="196"/>
      <c r="J23" s="196"/>
    </row>
    <row r="24" spans="1:10" s="93" customFormat="1" ht="12.75" customHeight="1">
      <c r="A24" s="91"/>
      <c r="B24" s="92" t="s">
        <v>289</v>
      </c>
      <c r="C24" s="183" t="e">
        <f>#REF!+#REF!+#REF!+#REF!+#REF!+#REF!+C23+#REF!+#REF!+#REF!+#REF!+#REF!+#REF!+#REF!+#REF!+#REF!+#REF!+#REF!+#REF!+#REF!+#REF!+#REF!+#REF!+#REF!+#REF!+#REF!+#REF!</f>
        <v>#REF!</v>
      </c>
      <c r="D24" s="183" t="e">
        <f>#REF!+#REF!+#REF!+#REF!+#REF!+#REF!+D23+#REF!+#REF!+#REF!+#REF!+#REF!+#REF!+#REF!+#REF!+#REF!+#REF!+#REF!+#REF!+#REF!+#REF!+#REF!+#REF!+#REF!+#REF!+#REF!+#REF!</f>
        <v>#REF!</v>
      </c>
      <c r="E24" s="183" t="e">
        <f>#REF!+#REF!+#REF!+#REF!+#REF!+#REF!+E23+#REF!+#REF!+#REF!+#REF!+#REF!+#REF!+#REF!+#REF!+#REF!+#REF!+#REF!+#REF!+#REF!+#REF!+#REF!+#REF!+#REF!+#REF!+#REF!+#REF!</f>
        <v>#REF!</v>
      </c>
      <c r="F24" s="196"/>
      <c r="G24" s="196"/>
      <c r="H24" s="196"/>
      <c r="I24" s="196"/>
      <c r="J24" s="196"/>
    </row>
    <row r="25" spans="1:10" s="93" customFormat="1" ht="12.75" customHeight="1">
      <c r="A25" s="9"/>
      <c r="B25" s="9"/>
      <c r="C25" s="9"/>
      <c r="D25" s="9"/>
      <c r="E25" s="9"/>
      <c r="F25" s="196"/>
      <c r="G25" s="196"/>
      <c r="H25" s="196"/>
      <c r="I25" s="196"/>
      <c r="J25" s="196"/>
    </row>
    <row r="26" spans="1:10" s="93" customFormat="1" ht="12.75" customHeight="1">
      <c r="A26" s="9"/>
      <c r="B26" s="9"/>
      <c r="C26" s="9"/>
      <c r="D26" s="9"/>
      <c r="E26" s="9"/>
      <c r="F26" s="196"/>
      <c r="G26" s="196"/>
      <c r="H26" s="196"/>
      <c r="I26" s="196"/>
      <c r="J26" s="196"/>
    </row>
    <row r="27" spans="1:10" s="93" customFormat="1" ht="12.75" customHeight="1">
      <c r="A27" s="165"/>
      <c r="B27" s="166" t="s">
        <v>330</v>
      </c>
      <c r="C27" s="167"/>
      <c r="D27" s="168"/>
      <c r="E27" s="177" t="s">
        <v>348</v>
      </c>
      <c r="F27" s="196"/>
      <c r="G27" s="196"/>
      <c r="H27" s="196"/>
      <c r="I27" s="196"/>
      <c r="J27" s="196"/>
    </row>
    <row r="28" spans="1:10" s="93" customFormat="1" ht="12.75" customHeight="1">
      <c r="A28" s="165"/>
      <c r="B28" s="166"/>
      <c r="C28" s="175" t="s">
        <v>141</v>
      </c>
      <c r="D28" s="169"/>
      <c r="E28" s="176" t="s">
        <v>140</v>
      </c>
      <c r="F28" s="196"/>
      <c r="G28" s="196"/>
      <c r="H28" s="196"/>
      <c r="I28" s="196"/>
      <c r="J28" s="196"/>
    </row>
    <row r="29" spans="1:10" s="93" customFormat="1" ht="12.75" customHeight="1">
      <c r="A29" s="165"/>
      <c r="B29" s="166"/>
      <c r="C29" s="169"/>
      <c r="D29" s="169"/>
      <c r="E29" s="170" t="s">
        <v>299</v>
      </c>
      <c r="F29" s="196"/>
      <c r="G29" s="196"/>
      <c r="H29" s="196"/>
      <c r="I29" s="196"/>
      <c r="J29" s="196"/>
    </row>
    <row r="30" spans="1:10" s="93" customFormat="1" ht="12.75" customHeight="1">
      <c r="A30" s="165"/>
      <c r="B30" s="166" t="s">
        <v>331</v>
      </c>
      <c r="C30" s="171"/>
      <c r="D30" s="168"/>
      <c r="E30" s="177" t="s">
        <v>349</v>
      </c>
      <c r="F30" s="196"/>
      <c r="G30" s="196"/>
      <c r="H30" s="196"/>
      <c r="I30" s="196"/>
      <c r="J30" s="196"/>
    </row>
    <row r="31" spans="1:10" s="93" customFormat="1" ht="12.75" customHeight="1">
      <c r="A31" s="165"/>
      <c r="B31" s="172" t="s">
        <v>299</v>
      </c>
      <c r="C31" s="175" t="s">
        <v>141</v>
      </c>
      <c r="D31" s="169"/>
      <c r="E31" s="176" t="s">
        <v>140</v>
      </c>
      <c r="F31" s="196"/>
      <c r="G31" s="196"/>
      <c r="H31" s="196"/>
      <c r="I31" s="196"/>
      <c r="J31" s="196"/>
    </row>
    <row r="32" spans="1:10" s="93" customFormat="1" ht="12.75" customHeight="1">
      <c r="A32" s="165"/>
      <c r="B32" s="168"/>
      <c r="C32" s="169"/>
      <c r="D32" s="169"/>
      <c r="E32" s="170" t="s">
        <v>299</v>
      </c>
      <c r="F32" s="196"/>
      <c r="G32" s="196"/>
      <c r="H32" s="196"/>
      <c r="I32" s="196"/>
      <c r="J32" s="196"/>
    </row>
    <row r="33" spans="1:10" s="93" customFormat="1" ht="12.75" customHeight="1">
      <c r="A33" s="165"/>
      <c r="B33" s="168"/>
      <c r="C33" s="169"/>
      <c r="D33" s="169"/>
      <c r="E33" s="170" t="s">
        <v>299</v>
      </c>
      <c r="F33" s="196"/>
      <c r="G33" s="196"/>
      <c r="H33" s="196"/>
      <c r="I33" s="196"/>
      <c r="J33" s="196"/>
    </row>
    <row r="34" spans="1:10" s="93" customFormat="1" ht="12.75" customHeight="1">
      <c r="A34" s="165"/>
      <c r="B34" s="172" t="s">
        <v>332</v>
      </c>
      <c r="C34" s="361" t="s">
        <v>350</v>
      </c>
      <c r="D34" s="361"/>
      <c r="E34" s="170" t="s">
        <v>299</v>
      </c>
      <c r="F34" s="196"/>
      <c r="G34" s="196"/>
      <c r="H34" s="196"/>
      <c r="I34" s="196"/>
      <c r="J34" s="196"/>
    </row>
    <row r="35" spans="1:10" s="93" customFormat="1" ht="12.75" customHeight="1">
      <c r="A35" s="165"/>
      <c r="B35" s="172" t="s">
        <v>333</v>
      </c>
      <c r="C35" s="361" t="s">
        <v>351</v>
      </c>
      <c r="D35" s="361"/>
      <c r="E35" s="170" t="s">
        <v>299</v>
      </c>
      <c r="F35" s="196"/>
      <c r="G35" s="196"/>
      <c r="H35" s="196"/>
      <c r="I35" s="196"/>
      <c r="J35" s="196"/>
    </row>
    <row r="36" spans="1:10" s="93" customFormat="1" ht="12.75" customHeight="1">
      <c r="A36" s="165"/>
      <c r="B36" s="172" t="s">
        <v>334</v>
      </c>
      <c r="C36" s="361" t="s">
        <v>352</v>
      </c>
      <c r="D36" s="361"/>
      <c r="E36" s="170" t="s">
        <v>299</v>
      </c>
      <c r="F36" s="196"/>
      <c r="G36" s="196"/>
      <c r="H36" s="196"/>
      <c r="I36" s="196"/>
      <c r="J36" s="196"/>
    </row>
    <row r="37" spans="1:10" s="93" customFormat="1" ht="12.75" customHeight="1">
      <c r="A37" s="165"/>
      <c r="B37" s="172" t="s">
        <v>299</v>
      </c>
      <c r="C37" s="169"/>
      <c r="D37" s="169"/>
      <c r="E37" s="170" t="s">
        <v>299</v>
      </c>
      <c r="F37" s="196"/>
      <c r="G37" s="196"/>
      <c r="H37" s="196"/>
      <c r="I37" s="196"/>
      <c r="J37" s="196"/>
    </row>
    <row r="38" spans="1:10" s="93" customFormat="1" ht="12.75" customHeight="1">
      <c r="A38" s="165"/>
      <c r="B38" s="173" t="s">
        <v>353</v>
      </c>
      <c r="C38" s="174"/>
      <c r="D38" s="174"/>
      <c r="E38" s="168"/>
      <c r="F38" s="196"/>
      <c r="G38" s="196"/>
      <c r="H38" s="196"/>
      <c r="I38" s="196"/>
      <c r="J38" s="196"/>
    </row>
    <row r="39" spans="1:10" s="93" customFormat="1" ht="12.75" customHeight="1">
      <c r="A39"/>
      <c r="B39"/>
      <c r="C39"/>
      <c r="D39"/>
      <c r="E39"/>
      <c r="F39" s="196"/>
      <c r="G39" s="196"/>
      <c r="H39" s="196"/>
      <c r="I39" s="196"/>
      <c r="J39" s="196"/>
    </row>
    <row r="40" spans="1:10" s="93" customFormat="1" ht="12.75" customHeight="1">
      <c r="A40"/>
      <c r="B40"/>
      <c r="C40"/>
      <c r="D40"/>
      <c r="E40"/>
      <c r="F40" s="196"/>
      <c r="G40" s="196"/>
      <c r="H40" s="196"/>
      <c r="I40" s="196"/>
      <c r="J40" s="196"/>
    </row>
    <row r="41" spans="1:10" s="93" customFormat="1" ht="12.75" customHeight="1">
      <c r="A41"/>
      <c r="B41"/>
      <c r="C41"/>
      <c r="D41"/>
      <c r="E41"/>
      <c r="F41" s="196"/>
      <c r="G41" s="196"/>
      <c r="H41" s="196"/>
      <c r="I41" s="196"/>
      <c r="J41" s="196"/>
    </row>
    <row r="42" spans="1:10" s="93" customFormat="1" ht="12.75" customHeight="1">
      <c r="A42"/>
      <c r="B42"/>
      <c r="C42"/>
      <c r="D42"/>
      <c r="E42"/>
      <c r="F42" s="196"/>
      <c r="G42" s="196"/>
      <c r="H42" s="196"/>
      <c r="I42" s="196"/>
      <c r="J42" s="196"/>
    </row>
    <row r="43" spans="1:10" s="93" customFormat="1" ht="12.75" customHeight="1">
      <c r="A43"/>
      <c r="B43"/>
      <c r="C43"/>
      <c r="D43"/>
      <c r="E43"/>
      <c r="F43" s="196"/>
      <c r="G43" s="196"/>
      <c r="H43" s="196"/>
      <c r="I43" s="196"/>
      <c r="J43" s="196"/>
    </row>
    <row r="44" spans="1:10" s="93" customFormat="1" ht="12.75" customHeight="1">
      <c r="A44"/>
      <c r="B44"/>
      <c r="C44"/>
      <c r="D44"/>
      <c r="E44"/>
      <c r="F44" s="196"/>
      <c r="G44" s="196"/>
      <c r="H44" s="196"/>
      <c r="I44" s="196"/>
      <c r="J44" s="196"/>
    </row>
    <row r="45" spans="1:10" s="93" customFormat="1" ht="12.75" customHeight="1">
      <c r="A45"/>
      <c r="B45"/>
      <c r="C45"/>
      <c r="D45"/>
      <c r="E45"/>
      <c r="F45" s="196"/>
      <c r="G45" s="196"/>
      <c r="H45" s="196"/>
      <c r="I45" s="196"/>
      <c r="J45" s="196"/>
    </row>
    <row r="46" spans="1:10" s="93" customFormat="1" ht="12.75" customHeight="1">
      <c r="A46"/>
      <c r="B46"/>
      <c r="C46"/>
      <c r="D46"/>
      <c r="E46"/>
      <c r="F46" s="196"/>
      <c r="G46" s="196"/>
      <c r="H46" s="196"/>
      <c r="I46" s="196"/>
      <c r="J46" s="196"/>
    </row>
    <row r="47" spans="1:10" s="93" customFormat="1" ht="12.75" customHeight="1">
      <c r="A47"/>
      <c r="B47"/>
      <c r="C47"/>
      <c r="D47"/>
      <c r="E47"/>
      <c r="F47" s="196"/>
      <c r="G47" s="196"/>
      <c r="H47" s="196"/>
      <c r="I47" s="196"/>
      <c r="J47" s="196"/>
    </row>
    <row r="48" spans="1:10" s="93" customFormat="1" ht="12.75" customHeight="1">
      <c r="A48"/>
      <c r="B48"/>
      <c r="C48"/>
      <c r="D48"/>
      <c r="E48"/>
      <c r="F48" s="196"/>
      <c r="G48" s="196"/>
      <c r="H48" s="196"/>
      <c r="I48" s="196"/>
      <c r="J48" s="196"/>
    </row>
    <row r="49" spans="1:10" s="93" customFormat="1" ht="12.75" customHeight="1">
      <c r="A49"/>
      <c r="B49"/>
      <c r="C49"/>
      <c r="D49"/>
      <c r="E49"/>
      <c r="F49" s="196"/>
      <c r="G49" s="196"/>
      <c r="H49" s="196"/>
      <c r="I49" s="196"/>
      <c r="J49" s="196"/>
    </row>
    <row r="50" spans="1:10" s="93" customFormat="1" ht="12.75" customHeight="1">
      <c r="A50"/>
      <c r="B50"/>
      <c r="C50"/>
      <c r="D50"/>
      <c r="E50"/>
      <c r="F50" s="196"/>
      <c r="G50" s="196"/>
      <c r="H50" s="196"/>
      <c r="I50" s="196"/>
      <c r="J50" s="196"/>
    </row>
    <row r="51" spans="1:10" s="93" customFormat="1" ht="12.75" customHeight="1">
      <c r="A51"/>
      <c r="B51"/>
      <c r="C51"/>
      <c r="D51"/>
      <c r="E51"/>
      <c r="F51" s="196"/>
      <c r="G51" s="196"/>
      <c r="H51" s="196"/>
      <c r="I51" s="196"/>
      <c r="J51" s="196"/>
    </row>
    <row r="52" spans="1:10" s="93" customFormat="1" ht="12.75" customHeight="1">
      <c r="A52"/>
      <c r="B52"/>
      <c r="C52"/>
      <c r="D52"/>
      <c r="E52"/>
      <c r="F52" s="196"/>
      <c r="G52" s="196"/>
      <c r="H52" s="196"/>
      <c r="I52" s="196"/>
      <c r="J52" s="196"/>
    </row>
    <row r="53" spans="1:10" s="93" customFormat="1" ht="12.75" customHeight="1">
      <c r="A53"/>
      <c r="B53"/>
      <c r="C53"/>
      <c r="D53"/>
      <c r="E53"/>
      <c r="F53" s="196"/>
      <c r="G53" s="196"/>
      <c r="H53" s="196"/>
      <c r="I53" s="196"/>
      <c r="J53" s="196"/>
    </row>
    <row r="54" spans="1:10" s="93" customFormat="1" ht="12.75" customHeight="1">
      <c r="A54"/>
      <c r="B54"/>
      <c r="C54"/>
      <c r="D54"/>
      <c r="E54"/>
      <c r="F54" s="196"/>
      <c r="G54" s="196"/>
      <c r="H54" s="196"/>
      <c r="I54" s="196"/>
      <c r="J54" s="196"/>
    </row>
    <row r="55" spans="1:10" s="93" customFormat="1" ht="12.75" customHeight="1">
      <c r="A55"/>
      <c r="B55"/>
      <c r="C55"/>
      <c r="D55"/>
      <c r="E55"/>
      <c r="F55" s="196"/>
      <c r="G55" s="196"/>
      <c r="H55" s="196"/>
      <c r="I55" s="196"/>
      <c r="J55" s="196"/>
    </row>
    <row r="56" spans="1:10" s="93" customFormat="1" ht="12.75" customHeight="1">
      <c r="A56"/>
      <c r="B56"/>
      <c r="C56"/>
      <c r="D56"/>
      <c r="E56"/>
      <c r="F56" s="196"/>
      <c r="G56" s="196"/>
      <c r="H56" s="196"/>
      <c r="I56" s="196"/>
      <c r="J56" s="196"/>
    </row>
    <row r="57" spans="1:10" s="93" customFormat="1" ht="12.75" customHeight="1">
      <c r="A57"/>
      <c r="B57"/>
      <c r="C57"/>
      <c r="D57"/>
      <c r="E57"/>
      <c r="F57" s="196"/>
      <c r="G57" s="196"/>
      <c r="H57" s="196"/>
      <c r="I57" s="196"/>
      <c r="J57" s="196"/>
    </row>
    <row r="58" spans="1:10" s="93" customFormat="1" ht="12.75" customHeight="1">
      <c r="A58"/>
      <c r="B58"/>
      <c r="C58"/>
      <c r="D58"/>
      <c r="E58"/>
      <c r="F58" s="196"/>
      <c r="G58" s="196"/>
      <c r="H58" s="196"/>
      <c r="I58" s="196"/>
      <c r="J58" s="196"/>
    </row>
    <row r="59" spans="1:10" s="93" customFormat="1" ht="12.75" customHeight="1">
      <c r="A59"/>
      <c r="B59"/>
      <c r="C59"/>
      <c r="D59"/>
      <c r="E59"/>
      <c r="F59" s="196"/>
      <c r="G59" s="196"/>
      <c r="H59" s="196"/>
      <c r="I59" s="196"/>
      <c r="J59" s="196"/>
    </row>
    <row r="60" spans="1:10" s="93" customFormat="1" ht="12.75" customHeight="1">
      <c r="A60"/>
      <c r="B60"/>
      <c r="C60"/>
      <c r="D60"/>
      <c r="E60"/>
      <c r="F60" s="196"/>
      <c r="G60" s="196"/>
      <c r="H60" s="196"/>
      <c r="I60" s="196"/>
      <c r="J60" s="196"/>
    </row>
    <row r="61" spans="1:10" s="93" customFormat="1" ht="12.75" customHeight="1">
      <c r="A61"/>
      <c r="B61"/>
      <c r="C61"/>
      <c r="D61"/>
      <c r="E61"/>
      <c r="F61" s="196"/>
      <c r="G61" s="196"/>
      <c r="H61" s="196"/>
      <c r="I61" s="196"/>
      <c r="J61" s="196"/>
    </row>
    <row r="62" spans="1:10" s="93" customFormat="1" ht="12.75" customHeight="1">
      <c r="A62"/>
      <c r="B62"/>
      <c r="C62"/>
      <c r="D62"/>
      <c r="E62"/>
      <c r="F62" s="196"/>
      <c r="G62" s="196"/>
      <c r="H62" s="196"/>
      <c r="I62" s="196"/>
      <c r="J62" s="196"/>
    </row>
    <row r="63" spans="1:10" s="93" customFormat="1" ht="12.75" customHeight="1">
      <c r="A63"/>
      <c r="B63"/>
      <c r="C63"/>
      <c r="D63"/>
      <c r="E63"/>
      <c r="F63" s="196"/>
      <c r="G63" s="196"/>
      <c r="H63" s="196"/>
      <c r="I63" s="196"/>
      <c r="J63" s="196"/>
    </row>
    <row r="64" spans="1:10" s="93" customFormat="1" ht="12.75" customHeight="1">
      <c r="A64"/>
      <c r="B64"/>
      <c r="C64"/>
      <c r="D64"/>
      <c r="E64"/>
      <c r="F64" s="196"/>
      <c r="G64" s="196"/>
      <c r="H64" s="196"/>
      <c r="I64" s="196"/>
      <c r="J64" s="196"/>
    </row>
    <row r="65" spans="1:10" s="139" customFormat="1" ht="12.75" customHeight="1">
      <c r="A65"/>
      <c r="B65"/>
      <c r="C65"/>
      <c r="D65"/>
      <c r="E65"/>
      <c r="F65" s="196"/>
      <c r="G65" s="196"/>
      <c r="H65" s="196"/>
      <c r="I65" s="196"/>
      <c r="J65" s="196"/>
    </row>
    <row r="66" spans="1:10" s="93" customFormat="1" ht="12.75" customHeight="1">
      <c r="A66"/>
      <c r="B66"/>
      <c r="C66"/>
      <c r="D66"/>
      <c r="E66"/>
      <c r="F66" s="196"/>
      <c r="G66" s="196"/>
      <c r="H66" s="196"/>
      <c r="I66" s="196"/>
      <c r="J66" s="196"/>
    </row>
    <row r="67" spans="1:10" s="93" customFormat="1" ht="12.75" customHeight="1">
      <c r="A67"/>
      <c r="B67"/>
      <c r="C67"/>
      <c r="D67"/>
      <c r="E67"/>
      <c r="F67" s="196"/>
      <c r="G67" s="196"/>
      <c r="H67" s="196"/>
      <c r="I67" s="196"/>
      <c r="J67" s="196"/>
    </row>
    <row r="68" spans="1:10" s="93" customFormat="1" ht="12.75" customHeight="1">
      <c r="A68"/>
      <c r="B68"/>
      <c r="C68"/>
      <c r="D68"/>
      <c r="E68"/>
      <c r="F68" s="196"/>
      <c r="G68" s="196"/>
      <c r="H68" s="196"/>
      <c r="I68" s="196"/>
      <c r="J68" s="196"/>
    </row>
    <row r="69" spans="1:10" s="93" customFormat="1" ht="12.75" customHeight="1">
      <c r="A69"/>
      <c r="B69"/>
      <c r="C69"/>
      <c r="D69"/>
      <c r="E69"/>
      <c r="F69" s="196"/>
      <c r="G69" s="196"/>
      <c r="H69" s="196"/>
      <c r="I69" s="196"/>
      <c r="J69" s="196"/>
    </row>
    <row r="70" spans="1:10" s="93" customFormat="1" ht="12.75" customHeight="1">
      <c r="A70"/>
      <c r="B70"/>
      <c r="C70"/>
      <c r="D70"/>
      <c r="E70"/>
      <c r="F70" s="196"/>
      <c r="G70" s="196"/>
      <c r="H70" s="196"/>
      <c r="I70" s="196"/>
      <c r="J70" s="196"/>
    </row>
    <row r="71" spans="1:10" s="93" customFormat="1" ht="12.75" customHeight="1">
      <c r="A71"/>
      <c r="B71"/>
      <c r="C71"/>
      <c r="D71"/>
      <c r="E71"/>
      <c r="F71" s="196"/>
      <c r="G71" s="196"/>
      <c r="H71" s="196"/>
      <c r="I71" s="196"/>
      <c r="J71" s="196"/>
    </row>
    <row r="72" spans="1:10" s="93" customFormat="1" ht="12.75" customHeight="1">
      <c r="A72"/>
      <c r="B72"/>
      <c r="C72"/>
      <c r="D72"/>
      <c r="E72"/>
      <c r="F72" s="196"/>
      <c r="G72" s="196"/>
      <c r="H72" s="196"/>
      <c r="I72" s="196"/>
      <c r="J72" s="196"/>
    </row>
    <row r="73" spans="1:10" s="93" customFormat="1" ht="12.75" customHeight="1">
      <c r="A73"/>
      <c r="B73"/>
      <c r="C73"/>
      <c r="D73"/>
      <c r="E73"/>
      <c r="F73" s="196"/>
      <c r="G73" s="196"/>
      <c r="H73" s="196"/>
      <c r="I73" s="196"/>
      <c r="J73" s="196"/>
    </row>
    <row r="74" spans="1:10" s="93" customFormat="1" ht="12.75" customHeight="1">
      <c r="A74"/>
      <c r="B74"/>
      <c r="C74"/>
      <c r="D74"/>
      <c r="E74"/>
      <c r="F74" s="196"/>
      <c r="G74" s="196"/>
      <c r="H74" s="196"/>
      <c r="I74" s="196"/>
      <c r="J74" s="196"/>
    </row>
    <row r="75" spans="1:10" s="93" customFormat="1" ht="12.75" customHeight="1">
      <c r="A75"/>
      <c r="B75"/>
      <c r="C75"/>
      <c r="D75"/>
      <c r="E75"/>
      <c r="F75" s="196"/>
      <c r="G75" s="196"/>
      <c r="H75" s="196"/>
      <c r="I75" s="196"/>
      <c r="J75" s="196"/>
    </row>
    <row r="76" spans="1:10" s="93" customFormat="1" ht="12.75" customHeight="1">
      <c r="A76"/>
      <c r="B76"/>
      <c r="C76"/>
      <c r="D76"/>
      <c r="E76"/>
      <c r="F76" s="196"/>
      <c r="G76" s="196"/>
      <c r="H76" s="196"/>
      <c r="I76" s="196"/>
      <c r="J76" s="196"/>
    </row>
    <row r="77" spans="1:10" s="93" customFormat="1" ht="12.75" customHeight="1">
      <c r="A77"/>
      <c r="B77"/>
      <c r="C77"/>
      <c r="D77"/>
      <c r="E77"/>
      <c r="F77" s="196"/>
      <c r="G77" s="196"/>
      <c r="H77" s="196"/>
      <c r="I77" s="196"/>
      <c r="J77" s="196"/>
    </row>
    <row r="78" spans="1:10" s="93" customFormat="1" ht="12.75" customHeight="1">
      <c r="A78"/>
      <c r="B78"/>
      <c r="C78"/>
      <c r="D78"/>
      <c r="E78"/>
      <c r="F78" s="196"/>
      <c r="G78" s="196"/>
      <c r="H78" s="196"/>
      <c r="I78" s="196"/>
      <c r="J78" s="196"/>
    </row>
    <row r="79" spans="1:10" s="93" customFormat="1" ht="12.75" customHeight="1">
      <c r="A79"/>
      <c r="B79"/>
      <c r="C79"/>
      <c r="D79"/>
      <c r="E79"/>
      <c r="F79" s="196"/>
      <c r="G79" s="196"/>
      <c r="H79" s="196"/>
      <c r="I79" s="196"/>
      <c r="J79" s="196"/>
    </row>
    <row r="80" spans="1:10" s="93" customFormat="1" ht="12.75" customHeight="1">
      <c r="A80"/>
      <c r="B80"/>
      <c r="C80"/>
      <c r="D80"/>
      <c r="E80"/>
      <c r="F80" s="196"/>
      <c r="G80" s="196"/>
      <c r="H80" s="196"/>
      <c r="I80" s="196"/>
      <c r="J80" s="196"/>
    </row>
    <row r="81" spans="1:10" s="93" customFormat="1" ht="12.75" customHeight="1">
      <c r="A81"/>
      <c r="B81"/>
      <c r="C81"/>
      <c r="D81"/>
      <c r="E81"/>
      <c r="F81" s="196"/>
      <c r="G81" s="196"/>
      <c r="H81" s="196"/>
      <c r="I81" s="196"/>
      <c r="J81" s="196"/>
    </row>
    <row r="82" spans="1:10" s="93" customFormat="1" ht="12.75" customHeight="1">
      <c r="A82"/>
      <c r="B82"/>
      <c r="C82"/>
      <c r="D82"/>
      <c r="E82"/>
      <c r="F82" s="196"/>
      <c r="G82" s="196"/>
      <c r="H82" s="196"/>
      <c r="I82" s="196"/>
      <c r="J82" s="196"/>
    </row>
    <row r="83" spans="1:10" s="93" customFormat="1" ht="12.75" customHeight="1">
      <c r="A83"/>
      <c r="B83"/>
      <c r="C83"/>
      <c r="D83"/>
      <c r="E83"/>
      <c r="F83" s="196"/>
      <c r="G83" s="196"/>
      <c r="H83" s="196"/>
      <c r="I83" s="196"/>
      <c r="J83" s="196"/>
    </row>
    <row r="84" spans="1:10" s="93" customFormat="1" ht="12.75" customHeight="1">
      <c r="A84"/>
      <c r="B84"/>
      <c r="C84"/>
      <c r="D84"/>
      <c r="E84"/>
      <c r="F84" s="196"/>
      <c r="G84" s="196"/>
      <c r="H84" s="196"/>
      <c r="I84" s="196"/>
      <c r="J84" s="196"/>
    </row>
    <row r="85" spans="1:10" s="93" customFormat="1" ht="12.75" customHeight="1">
      <c r="A85"/>
      <c r="B85"/>
      <c r="C85"/>
      <c r="D85"/>
      <c r="E85"/>
      <c r="F85" s="196"/>
      <c r="G85" s="196"/>
      <c r="H85" s="196"/>
      <c r="I85" s="196"/>
      <c r="J85" s="196"/>
    </row>
    <row r="86" spans="1:10" s="93" customFormat="1" ht="12.75" customHeight="1">
      <c r="A86"/>
      <c r="B86"/>
      <c r="C86"/>
      <c r="D86"/>
      <c r="E86"/>
      <c r="F86" s="196"/>
      <c r="G86" s="196"/>
      <c r="H86" s="196"/>
      <c r="I86" s="196"/>
      <c r="J86" s="196"/>
    </row>
    <row r="87" spans="1:10" s="93" customFormat="1" ht="12.75" customHeight="1">
      <c r="A87"/>
      <c r="B87"/>
      <c r="C87"/>
      <c r="D87"/>
      <c r="E87"/>
      <c r="F87" s="196"/>
      <c r="G87" s="196"/>
      <c r="H87" s="196"/>
      <c r="I87" s="196"/>
      <c r="J87" s="196"/>
    </row>
    <row r="88" spans="1:10" s="93" customFormat="1" ht="12.75" customHeight="1">
      <c r="A88"/>
      <c r="B88"/>
      <c r="C88"/>
      <c r="D88"/>
      <c r="E88"/>
      <c r="F88" s="196"/>
      <c r="G88" s="196"/>
      <c r="H88" s="196"/>
      <c r="I88" s="196"/>
      <c r="J88" s="196"/>
    </row>
    <row r="89" spans="1:10" s="93" customFormat="1" ht="12.75" customHeight="1">
      <c r="A89"/>
      <c r="B89"/>
      <c r="C89"/>
      <c r="D89"/>
      <c r="E89"/>
      <c r="F89" s="196"/>
      <c r="G89" s="196"/>
      <c r="H89" s="196"/>
      <c r="I89" s="196"/>
      <c r="J89" s="196"/>
    </row>
    <row r="90" spans="1:10" s="93" customFormat="1" ht="12.75" customHeight="1">
      <c r="A90"/>
      <c r="B90"/>
      <c r="C90"/>
      <c r="D90"/>
      <c r="E90"/>
      <c r="F90" s="196"/>
      <c r="G90" s="196"/>
      <c r="H90" s="196"/>
      <c r="I90" s="196"/>
      <c r="J90" s="196"/>
    </row>
    <row r="91" spans="1:10" s="93" customFormat="1" ht="12.75" customHeight="1">
      <c r="A91"/>
      <c r="B91"/>
      <c r="C91"/>
      <c r="D91"/>
      <c r="E91"/>
      <c r="F91" s="196"/>
      <c r="G91" s="196"/>
      <c r="H91" s="196"/>
      <c r="I91" s="196"/>
      <c r="J91" s="196"/>
    </row>
    <row r="92" spans="1:10" s="93" customFormat="1" ht="12.75" customHeight="1">
      <c r="A92"/>
      <c r="B92"/>
      <c r="C92"/>
      <c r="D92"/>
      <c r="E92"/>
      <c r="F92" s="196"/>
      <c r="G92" s="196"/>
      <c r="H92" s="196"/>
      <c r="I92" s="196"/>
      <c r="J92" s="196"/>
    </row>
    <row r="93" spans="1:10" s="93" customFormat="1" ht="12.75" customHeight="1">
      <c r="A93"/>
      <c r="B93"/>
      <c r="C93"/>
      <c r="D93"/>
      <c r="E93"/>
      <c r="F93" s="196"/>
      <c r="G93" s="196"/>
      <c r="H93" s="196"/>
      <c r="I93" s="196"/>
      <c r="J93" s="196"/>
    </row>
    <row r="94" spans="1:10" s="93" customFormat="1" ht="12.75" customHeight="1">
      <c r="A94"/>
      <c r="B94"/>
      <c r="C94"/>
      <c r="D94"/>
      <c r="E94"/>
      <c r="F94" s="196"/>
      <c r="G94" s="196"/>
      <c r="H94" s="196"/>
      <c r="I94" s="196"/>
      <c r="J94" s="196"/>
    </row>
    <row r="95" spans="1:10" s="93" customFormat="1" ht="12.75" customHeight="1">
      <c r="A95"/>
      <c r="B95"/>
      <c r="C95"/>
      <c r="D95"/>
      <c r="E95"/>
      <c r="F95" s="196"/>
      <c r="G95" s="196"/>
      <c r="H95" s="196"/>
      <c r="I95" s="196"/>
      <c r="J95" s="196"/>
    </row>
    <row r="96" spans="1:10" s="93" customFormat="1" ht="12.75" customHeight="1">
      <c r="A96"/>
      <c r="B96"/>
      <c r="C96"/>
      <c r="D96"/>
      <c r="E96"/>
      <c r="F96" s="196"/>
      <c r="G96" s="196"/>
      <c r="H96" s="196"/>
      <c r="I96" s="196"/>
      <c r="J96" s="196"/>
    </row>
    <row r="97" spans="1:10" s="93" customFormat="1" ht="12.75" customHeight="1">
      <c r="A97"/>
      <c r="B97"/>
      <c r="C97"/>
      <c r="D97"/>
      <c r="E97"/>
      <c r="F97" s="196"/>
      <c r="G97" s="196"/>
      <c r="H97" s="196"/>
      <c r="I97" s="196"/>
      <c r="J97" s="196"/>
    </row>
    <row r="98" spans="1:10" s="93" customFormat="1" ht="12.75" customHeight="1">
      <c r="A98"/>
      <c r="B98"/>
      <c r="C98"/>
      <c r="D98"/>
      <c r="E98"/>
      <c r="F98" s="196"/>
      <c r="G98" s="196"/>
      <c r="H98" s="196"/>
      <c r="I98" s="196"/>
      <c r="J98" s="196"/>
    </row>
    <row r="99" spans="1:10" s="93" customFormat="1" ht="12.75" customHeight="1">
      <c r="A99"/>
      <c r="B99"/>
      <c r="C99"/>
      <c r="D99"/>
      <c r="E99"/>
      <c r="F99" s="196"/>
      <c r="G99" s="196"/>
      <c r="H99" s="196"/>
      <c r="I99" s="196"/>
      <c r="J99" s="196"/>
    </row>
    <row r="100" spans="1:10" s="93" customFormat="1" ht="12.75" customHeight="1">
      <c r="A100"/>
      <c r="B100"/>
      <c r="C100"/>
      <c r="D100"/>
      <c r="E100"/>
      <c r="F100" s="196"/>
      <c r="G100" s="196"/>
      <c r="H100" s="196"/>
      <c r="I100" s="196"/>
      <c r="J100" s="196"/>
    </row>
    <row r="101" spans="1:10" s="93" customFormat="1" ht="12.75" customHeight="1">
      <c r="A101"/>
      <c r="B101"/>
      <c r="C101"/>
      <c r="D101"/>
      <c r="E101"/>
      <c r="F101" s="196"/>
      <c r="G101" s="196"/>
      <c r="H101" s="196"/>
      <c r="I101" s="196"/>
      <c r="J101" s="196"/>
    </row>
    <row r="102" spans="1:10" s="93" customFormat="1" ht="12.75" customHeight="1">
      <c r="A102"/>
      <c r="B102"/>
      <c r="C102"/>
      <c r="D102"/>
      <c r="E102"/>
      <c r="F102" s="196"/>
      <c r="G102" s="196"/>
      <c r="H102" s="196"/>
      <c r="I102" s="196"/>
      <c r="J102" s="196"/>
    </row>
    <row r="103" spans="1:10" s="93" customFormat="1" ht="12.75" customHeight="1">
      <c r="A103"/>
      <c r="B103"/>
      <c r="C103"/>
      <c r="D103"/>
      <c r="E103"/>
      <c r="F103" s="196"/>
      <c r="G103" s="196"/>
      <c r="H103" s="196"/>
      <c r="I103" s="196"/>
      <c r="J103" s="196"/>
    </row>
    <row r="104" spans="1:10" s="93" customFormat="1" ht="12.75" customHeight="1">
      <c r="A104"/>
      <c r="B104"/>
      <c r="C104"/>
      <c r="D104"/>
      <c r="E104"/>
      <c r="F104" s="196"/>
      <c r="G104" s="196"/>
      <c r="H104" s="196"/>
      <c r="I104" s="196"/>
      <c r="J104" s="196"/>
    </row>
    <row r="105" spans="1:10" s="93" customFormat="1" ht="12.75" customHeight="1">
      <c r="A105"/>
      <c r="B105"/>
      <c r="C105"/>
      <c r="D105"/>
      <c r="E105"/>
      <c r="F105" s="196"/>
      <c r="G105" s="196"/>
      <c r="H105" s="196"/>
      <c r="I105" s="196"/>
      <c r="J105" s="196"/>
    </row>
    <row r="106" spans="1:10" s="93" customFormat="1" ht="12.75" customHeight="1">
      <c r="A106"/>
      <c r="B106"/>
      <c r="C106"/>
      <c r="D106"/>
      <c r="E106"/>
      <c r="F106" s="196"/>
      <c r="G106" s="196"/>
      <c r="H106" s="196"/>
      <c r="I106" s="196"/>
      <c r="J106" s="196"/>
    </row>
    <row r="107" spans="1:10" s="93" customFormat="1" ht="12.75" customHeight="1">
      <c r="A107"/>
      <c r="B107"/>
      <c r="C107"/>
      <c r="D107"/>
      <c r="E107"/>
      <c r="F107" s="196"/>
      <c r="G107" s="196"/>
      <c r="H107" s="196"/>
      <c r="I107" s="196"/>
      <c r="J107" s="196"/>
    </row>
    <row r="108" spans="1:10" s="93" customFormat="1" ht="12.75" customHeight="1">
      <c r="A108"/>
      <c r="B108"/>
      <c r="C108"/>
      <c r="D108"/>
      <c r="E108"/>
      <c r="F108" s="196"/>
      <c r="G108" s="196"/>
      <c r="H108" s="196"/>
      <c r="I108" s="196"/>
      <c r="J108" s="196"/>
    </row>
    <row r="109" spans="1:10" s="93" customFormat="1" ht="12.75" customHeight="1">
      <c r="A109"/>
      <c r="B109"/>
      <c r="C109"/>
      <c r="D109"/>
      <c r="E109"/>
      <c r="F109" s="196"/>
      <c r="G109" s="196"/>
      <c r="H109" s="196"/>
      <c r="I109" s="196"/>
      <c r="J109" s="196"/>
    </row>
    <row r="110" spans="1:10" s="93" customFormat="1" ht="12.75" customHeight="1">
      <c r="A110"/>
      <c r="B110"/>
      <c r="C110"/>
      <c r="D110"/>
      <c r="E110"/>
      <c r="F110" s="196"/>
      <c r="G110" s="196"/>
      <c r="H110" s="196"/>
      <c r="I110" s="196"/>
      <c r="J110" s="196"/>
    </row>
    <row r="111" spans="1:10" s="93" customFormat="1" ht="12.75" customHeight="1">
      <c r="A111"/>
      <c r="B111"/>
      <c r="C111"/>
      <c r="D111"/>
      <c r="E111"/>
      <c r="F111" s="196"/>
      <c r="G111" s="196"/>
      <c r="H111" s="196"/>
      <c r="I111" s="196"/>
      <c r="J111" s="196"/>
    </row>
    <row r="112" spans="1:10" s="93" customFormat="1" ht="12.75" customHeight="1">
      <c r="A112"/>
      <c r="B112"/>
      <c r="C112"/>
      <c r="D112"/>
      <c r="E112"/>
      <c r="F112" s="196"/>
      <c r="G112" s="196"/>
      <c r="H112" s="196"/>
      <c r="I112" s="196"/>
      <c r="J112" s="196"/>
    </row>
    <row r="113" spans="1:10" s="93" customFormat="1" ht="12.75" customHeight="1">
      <c r="A113"/>
      <c r="B113"/>
      <c r="C113"/>
      <c r="D113"/>
      <c r="E113"/>
      <c r="F113" s="196"/>
      <c r="G113" s="196"/>
      <c r="H113" s="196"/>
      <c r="I113" s="196"/>
      <c r="J113" s="196"/>
    </row>
    <row r="114" spans="1:10" s="93" customFormat="1" ht="12.75" customHeight="1">
      <c r="A114"/>
      <c r="B114"/>
      <c r="C114"/>
      <c r="D114"/>
      <c r="E114"/>
      <c r="F114" s="196"/>
      <c r="G114" s="196"/>
      <c r="H114" s="196"/>
      <c r="I114" s="196"/>
      <c r="J114" s="196"/>
    </row>
    <row r="115" spans="1:10" s="93" customFormat="1" ht="12.75" customHeight="1">
      <c r="A115"/>
      <c r="B115"/>
      <c r="C115"/>
      <c r="D115"/>
      <c r="E115"/>
      <c r="F115" s="196"/>
      <c r="G115" s="196"/>
      <c r="H115" s="196"/>
      <c r="I115" s="196"/>
      <c r="J115" s="196"/>
    </row>
    <row r="116" spans="1:10" s="93" customFormat="1" ht="12.75" customHeight="1">
      <c r="A116"/>
      <c r="B116"/>
      <c r="C116"/>
      <c r="D116"/>
      <c r="E116"/>
      <c r="F116" s="196"/>
      <c r="G116" s="196"/>
      <c r="H116" s="196"/>
      <c r="I116" s="196"/>
      <c r="J116" s="196"/>
    </row>
    <row r="117" spans="1:10" s="93" customFormat="1" ht="12.75" customHeight="1">
      <c r="A117"/>
      <c r="B117"/>
      <c r="C117"/>
      <c r="D117"/>
      <c r="E117"/>
      <c r="F117" s="196"/>
      <c r="G117" s="196"/>
      <c r="H117" s="196"/>
      <c r="I117" s="196"/>
      <c r="J117" s="196"/>
    </row>
    <row r="118" spans="1:10" s="93" customFormat="1" ht="12.75" customHeight="1">
      <c r="A118"/>
      <c r="B118"/>
      <c r="C118"/>
      <c r="D118"/>
      <c r="E118"/>
      <c r="F118" s="196"/>
      <c r="G118" s="196"/>
      <c r="H118" s="196"/>
      <c r="I118" s="196"/>
      <c r="J118" s="196"/>
    </row>
    <row r="119" spans="1:10" s="93" customFormat="1" ht="12.75" customHeight="1">
      <c r="A119"/>
      <c r="B119"/>
      <c r="C119"/>
      <c r="D119"/>
      <c r="E119"/>
      <c r="F119" s="196"/>
      <c r="G119" s="196"/>
      <c r="H119" s="196"/>
      <c r="I119" s="196"/>
      <c r="J119" s="196"/>
    </row>
    <row r="120" spans="1:10" s="93" customFormat="1" ht="12.75" customHeight="1">
      <c r="A120"/>
      <c r="B120"/>
      <c r="C120"/>
      <c r="D120"/>
      <c r="E120"/>
      <c r="F120" s="196"/>
      <c r="G120" s="196"/>
      <c r="H120" s="196"/>
      <c r="I120" s="196"/>
      <c r="J120" s="196"/>
    </row>
    <row r="121" spans="1:10" s="93" customFormat="1" ht="12.75" customHeight="1">
      <c r="A121"/>
      <c r="B121"/>
      <c r="C121"/>
      <c r="D121"/>
      <c r="E121"/>
      <c r="F121" s="196"/>
      <c r="G121" s="196"/>
      <c r="H121" s="196"/>
      <c r="I121" s="196"/>
      <c r="J121" s="196"/>
    </row>
    <row r="122" spans="1:10" s="93" customFormat="1" ht="12.75" customHeight="1">
      <c r="A122"/>
      <c r="B122"/>
      <c r="C122"/>
      <c r="D122"/>
      <c r="E122"/>
      <c r="F122" s="196"/>
      <c r="G122" s="196"/>
      <c r="H122" s="196"/>
      <c r="I122" s="196"/>
      <c r="J122" s="196"/>
    </row>
    <row r="123" spans="1:10" s="93" customFormat="1" ht="12.75" customHeight="1">
      <c r="A123"/>
      <c r="B123"/>
      <c r="C123"/>
      <c r="D123"/>
      <c r="E123"/>
      <c r="F123" s="196"/>
      <c r="G123" s="196"/>
      <c r="H123" s="196"/>
      <c r="I123" s="196"/>
      <c r="J123" s="196"/>
    </row>
    <row r="124" spans="1:10" s="93" customFormat="1" ht="12.75" customHeight="1">
      <c r="A124"/>
      <c r="B124"/>
      <c r="C124"/>
      <c r="D124"/>
      <c r="E124"/>
      <c r="F124" s="196"/>
      <c r="G124" s="196"/>
      <c r="H124" s="196"/>
      <c r="I124" s="196"/>
      <c r="J124" s="196"/>
    </row>
    <row r="125" spans="1:10" s="93" customFormat="1" ht="12.75" customHeight="1">
      <c r="A125"/>
      <c r="B125"/>
      <c r="C125"/>
      <c r="D125"/>
      <c r="E125"/>
      <c r="F125" s="196"/>
      <c r="G125" s="196"/>
      <c r="H125" s="196"/>
      <c r="I125" s="196"/>
      <c r="J125" s="196"/>
    </row>
    <row r="126" spans="1:10" s="93" customFormat="1" ht="12.75" customHeight="1">
      <c r="A126"/>
      <c r="B126"/>
      <c r="C126"/>
      <c r="D126"/>
      <c r="E126"/>
      <c r="F126" s="196"/>
      <c r="G126" s="196"/>
      <c r="H126" s="196"/>
      <c r="I126" s="196"/>
      <c r="J126" s="196"/>
    </row>
    <row r="127" spans="1:10" s="93" customFormat="1" ht="12.75" customHeight="1">
      <c r="A127"/>
      <c r="B127"/>
      <c r="C127"/>
      <c r="D127"/>
      <c r="E127"/>
      <c r="F127" s="196"/>
      <c r="G127" s="196"/>
      <c r="H127" s="196"/>
      <c r="I127" s="196"/>
      <c r="J127" s="196"/>
    </row>
    <row r="128" spans="1:10" s="93" customFormat="1" ht="12.75" customHeight="1">
      <c r="A128"/>
      <c r="B128"/>
      <c r="C128"/>
      <c r="D128"/>
      <c r="E128"/>
      <c r="F128" s="196"/>
      <c r="G128" s="196"/>
      <c r="H128" s="196"/>
      <c r="I128" s="196"/>
      <c r="J128" s="196"/>
    </row>
    <row r="129" spans="1:10" s="93" customFormat="1" ht="12.75" customHeight="1">
      <c r="A129"/>
      <c r="B129"/>
      <c r="C129"/>
      <c r="D129"/>
      <c r="E129"/>
      <c r="F129" s="196"/>
      <c r="G129" s="196"/>
      <c r="H129" s="196"/>
      <c r="I129" s="196"/>
      <c r="J129" s="196"/>
    </row>
    <row r="130" spans="1:10" s="93" customFormat="1" ht="12.75" customHeight="1">
      <c r="A130"/>
      <c r="B130"/>
      <c r="C130"/>
      <c r="D130"/>
      <c r="E130"/>
      <c r="F130" s="196"/>
      <c r="G130" s="196"/>
      <c r="H130" s="196"/>
      <c r="I130" s="196"/>
      <c r="J130" s="196"/>
    </row>
    <row r="131" spans="1:10" s="93" customFormat="1" ht="12.75" customHeight="1">
      <c r="A131"/>
      <c r="B131"/>
      <c r="C131"/>
      <c r="D131"/>
      <c r="E131"/>
      <c r="F131" s="196"/>
      <c r="G131" s="196"/>
      <c r="H131" s="196"/>
      <c r="I131" s="196"/>
      <c r="J131" s="196"/>
    </row>
    <row r="132" spans="1:10" s="93" customFormat="1" ht="12.75" customHeight="1">
      <c r="A132"/>
      <c r="B132"/>
      <c r="C132"/>
      <c r="D132"/>
      <c r="E132"/>
      <c r="F132" s="196"/>
      <c r="G132" s="196"/>
      <c r="H132" s="196"/>
      <c r="I132" s="196"/>
      <c r="J132" s="196"/>
    </row>
    <row r="133" spans="1:10" s="93" customFormat="1" ht="12.75" customHeight="1">
      <c r="A133"/>
      <c r="B133"/>
      <c r="C133"/>
      <c r="D133"/>
      <c r="E133"/>
      <c r="F133" s="196"/>
      <c r="G133" s="196"/>
      <c r="H133" s="196"/>
      <c r="I133" s="196"/>
      <c r="J133" s="196"/>
    </row>
    <row r="134" spans="1:10" s="93" customFormat="1" ht="12.75" customHeight="1">
      <c r="A134"/>
      <c r="B134"/>
      <c r="C134"/>
      <c r="D134"/>
      <c r="E134"/>
      <c r="F134" s="196"/>
      <c r="G134" s="196"/>
      <c r="H134" s="196"/>
      <c r="I134" s="196"/>
      <c r="J134" s="196"/>
    </row>
    <row r="135" spans="1:10" s="93" customFormat="1" ht="12.75" customHeight="1">
      <c r="A135"/>
      <c r="B135"/>
      <c r="C135"/>
      <c r="D135"/>
      <c r="E135"/>
      <c r="F135" s="196"/>
      <c r="G135" s="196"/>
      <c r="H135" s="196"/>
      <c r="I135" s="196"/>
      <c r="J135" s="196"/>
    </row>
    <row r="136" spans="1:10" s="93" customFormat="1" ht="12.75" customHeight="1">
      <c r="A136"/>
      <c r="B136"/>
      <c r="C136"/>
      <c r="D136"/>
      <c r="E136"/>
      <c r="F136" s="196"/>
      <c r="G136" s="196"/>
      <c r="H136" s="196"/>
      <c r="I136" s="196"/>
      <c r="J136" s="196"/>
    </row>
    <row r="137" spans="1:10" s="93" customFormat="1" ht="12.75" customHeight="1">
      <c r="A137"/>
      <c r="B137"/>
      <c r="C137"/>
      <c r="D137"/>
      <c r="E137"/>
      <c r="F137" s="196"/>
      <c r="G137" s="196"/>
      <c r="H137" s="196"/>
      <c r="I137" s="196"/>
      <c r="J137" s="196"/>
    </row>
    <row r="138" spans="1:10" s="93" customFormat="1" ht="12.75" customHeight="1">
      <c r="A138"/>
      <c r="B138"/>
      <c r="C138"/>
      <c r="D138"/>
      <c r="E138"/>
      <c r="F138" s="196"/>
      <c r="G138" s="196"/>
      <c r="H138" s="196"/>
      <c r="I138" s="196"/>
      <c r="J138" s="196"/>
    </row>
    <row r="139" spans="1:10" s="93" customFormat="1" ht="12.75" customHeight="1">
      <c r="A139"/>
      <c r="B139"/>
      <c r="C139"/>
      <c r="D139"/>
      <c r="E139"/>
      <c r="F139" s="196"/>
      <c r="G139" s="196"/>
      <c r="H139" s="196"/>
      <c r="I139" s="196"/>
      <c r="J139" s="196"/>
    </row>
    <row r="140" spans="1:10" s="93" customFormat="1" ht="12.75" customHeight="1">
      <c r="A140"/>
      <c r="B140"/>
      <c r="C140"/>
      <c r="D140"/>
      <c r="E140"/>
      <c r="F140" s="196"/>
      <c r="G140" s="196"/>
      <c r="H140" s="196"/>
      <c r="I140" s="196"/>
      <c r="J140" s="196"/>
    </row>
    <row r="141" spans="1:10" s="93" customFormat="1" ht="12.75" customHeight="1">
      <c r="A141"/>
      <c r="B141"/>
      <c r="C141"/>
      <c r="D141"/>
      <c r="E141"/>
      <c r="F141" s="196"/>
      <c r="G141" s="196"/>
      <c r="H141" s="196"/>
      <c r="I141" s="196"/>
      <c r="J141" s="196"/>
    </row>
    <row r="142" spans="1:10" s="93" customFormat="1" ht="12.75" customHeight="1">
      <c r="A142"/>
      <c r="B142"/>
      <c r="C142"/>
      <c r="D142"/>
      <c r="E142"/>
      <c r="F142" s="196"/>
      <c r="G142" s="196"/>
      <c r="H142" s="196"/>
      <c r="I142" s="196"/>
      <c r="J142" s="196"/>
    </row>
    <row r="143" spans="1:10" s="93" customFormat="1" ht="12.75" customHeight="1">
      <c r="A143"/>
      <c r="B143"/>
      <c r="C143"/>
      <c r="D143"/>
      <c r="E143"/>
      <c r="F143" s="196"/>
      <c r="G143" s="196"/>
      <c r="H143" s="196"/>
      <c r="I143" s="196"/>
      <c r="J143" s="196"/>
    </row>
    <row r="144" spans="1:10" s="93" customFormat="1" ht="12.75" customHeight="1">
      <c r="A144"/>
      <c r="B144"/>
      <c r="C144"/>
      <c r="D144"/>
      <c r="E144"/>
      <c r="F144" s="196"/>
      <c r="G144" s="196"/>
      <c r="H144" s="196"/>
      <c r="I144" s="196"/>
      <c r="J144" s="196"/>
    </row>
    <row r="145" spans="1:10" s="93" customFormat="1" ht="12.75" customHeight="1">
      <c r="A145"/>
      <c r="B145"/>
      <c r="C145"/>
      <c r="D145"/>
      <c r="E145"/>
      <c r="F145" s="196"/>
      <c r="G145" s="196"/>
      <c r="H145" s="196"/>
      <c r="I145" s="196"/>
      <c r="J145" s="196"/>
    </row>
    <row r="146" spans="1:10" s="93" customFormat="1" ht="12.75" customHeight="1">
      <c r="A146"/>
      <c r="B146"/>
      <c r="C146"/>
      <c r="D146"/>
      <c r="E146"/>
      <c r="F146" s="196"/>
      <c r="G146" s="196"/>
      <c r="H146" s="196"/>
      <c r="I146" s="196"/>
      <c r="J146" s="196"/>
    </row>
    <row r="147" spans="1:10" s="93" customFormat="1" ht="12.75" customHeight="1">
      <c r="A147"/>
      <c r="B147"/>
      <c r="C147"/>
      <c r="D147"/>
      <c r="E147"/>
      <c r="F147" s="196"/>
      <c r="G147" s="196"/>
      <c r="H147" s="196"/>
      <c r="I147" s="196"/>
      <c r="J147" s="196"/>
    </row>
    <row r="148" spans="1:10" s="93" customFormat="1" ht="12.75" customHeight="1">
      <c r="A148"/>
      <c r="B148"/>
      <c r="C148"/>
      <c r="D148"/>
      <c r="E148"/>
      <c r="F148" s="196"/>
      <c r="G148" s="196"/>
      <c r="H148" s="196"/>
      <c r="I148" s="196"/>
      <c r="J148" s="196"/>
    </row>
    <row r="149" spans="1:10" s="93" customFormat="1" ht="12.75" customHeight="1">
      <c r="A149"/>
      <c r="B149"/>
      <c r="C149"/>
      <c r="D149"/>
      <c r="E149"/>
      <c r="F149" s="196"/>
      <c r="G149" s="196"/>
      <c r="H149" s="196"/>
      <c r="I149" s="196"/>
      <c r="J149" s="196"/>
    </row>
    <row r="150" spans="1:10" s="93" customFormat="1" ht="12.75" customHeight="1">
      <c r="A150"/>
      <c r="B150"/>
      <c r="C150"/>
      <c r="D150"/>
      <c r="E150"/>
      <c r="F150" s="196"/>
      <c r="G150" s="196"/>
      <c r="H150" s="196"/>
      <c r="I150" s="196"/>
      <c r="J150" s="196"/>
    </row>
    <row r="151" spans="1:10" s="93" customFormat="1" ht="12.75" customHeight="1">
      <c r="A151"/>
      <c r="B151"/>
      <c r="C151"/>
      <c r="D151"/>
      <c r="E151"/>
      <c r="F151" s="196"/>
      <c r="G151" s="196"/>
      <c r="H151" s="196"/>
      <c r="I151" s="196"/>
      <c r="J151" s="196"/>
    </row>
    <row r="152" spans="1:10" s="93" customFormat="1" ht="12.75" customHeight="1">
      <c r="A152"/>
      <c r="B152"/>
      <c r="C152"/>
      <c r="D152"/>
      <c r="E152"/>
      <c r="F152" s="196"/>
      <c r="G152" s="196"/>
      <c r="H152" s="196"/>
      <c r="I152" s="196"/>
      <c r="J152" s="196"/>
    </row>
    <row r="153" spans="1:10" s="93" customFormat="1" ht="12.75" customHeight="1">
      <c r="A153"/>
      <c r="B153"/>
      <c r="C153"/>
      <c r="D153"/>
      <c r="E153"/>
      <c r="F153" s="196"/>
      <c r="G153" s="196"/>
      <c r="H153" s="196"/>
      <c r="I153" s="196"/>
      <c r="J153" s="196"/>
    </row>
    <row r="154" spans="1:10" s="93" customFormat="1" ht="12.75" customHeight="1">
      <c r="A154"/>
      <c r="B154"/>
      <c r="C154"/>
      <c r="D154"/>
      <c r="E154"/>
      <c r="F154" s="196"/>
      <c r="G154" s="196"/>
      <c r="H154" s="196"/>
      <c r="I154" s="196"/>
      <c r="J154" s="196"/>
    </row>
    <row r="155" spans="1:10" s="93" customFormat="1" ht="12.75" customHeight="1">
      <c r="A155"/>
      <c r="B155"/>
      <c r="C155"/>
      <c r="D155"/>
      <c r="E155"/>
      <c r="F155" s="196"/>
      <c r="G155" s="196"/>
      <c r="H155" s="196"/>
      <c r="I155" s="196"/>
      <c r="J155" s="196"/>
    </row>
    <row r="156" spans="1:10" s="93" customFormat="1" ht="12.75" customHeight="1">
      <c r="A156"/>
      <c r="B156"/>
      <c r="C156"/>
      <c r="D156"/>
      <c r="E156"/>
      <c r="F156" s="196"/>
      <c r="G156" s="196"/>
      <c r="H156" s="196"/>
      <c r="I156" s="196"/>
      <c r="J156" s="196"/>
    </row>
    <row r="157" spans="1:10" s="93" customFormat="1" ht="12.75" customHeight="1">
      <c r="A157"/>
      <c r="B157"/>
      <c r="C157"/>
      <c r="D157"/>
      <c r="E157"/>
      <c r="F157" s="196"/>
      <c r="G157" s="196"/>
      <c r="H157" s="196"/>
      <c r="I157" s="196"/>
      <c r="J157" s="196"/>
    </row>
    <row r="158" spans="1:10" s="93" customFormat="1" ht="12.75" customHeight="1">
      <c r="A158"/>
      <c r="B158"/>
      <c r="C158"/>
      <c r="D158"/>
      <c r="E158"/>
      <c r="F158" s="196"/>
      <c r="G158" s="196"/>
      <c r="H158" s="196"/>
      <c r="I158" s="196"/>
      <c r="J158" s="196"/>
    </row>
    <row r="159" spans="1:10" s="93" customFormat="1" ht="12.75" customHeight="1">
      <c r="A159"/>
      <c r="B159"/>
      <c r="C159"/>
      <c r="D159"/>
      <c r="E159"/>
      <c r="F159" s="196"/>
      <c r="G159" s="196"/>
      <c r="H159" s="196"/>
      <c r="I159" s="196"/>
      <c r="J159" s="196"/>
    </row>
    <row r="160" spans="1:10" s="93" customFormat="1" ht="12.75" customHeight="1">
      <c r="A160"/>
      <c r="B160"/>
      <c r="C160"/>
      <c r="D160"/>
      <c r="E160"/>
      <c r="F160" s="196"/>
      <c r="G160" s="196"/>
      <c r="H160" s="196"/>
      <c r="I160" s="196"/>
      <c r="J160" s="196"/>
    </row>
    <row r="161" spans="1:10" s="93" customFormat="1" ht="12.75" customHeight="1">
      <c r="A161"/>
      <c r="B161"/>
      <c r="C161"/>
      <c r="D161"/>
      <c r="E161"/>
      <c r="F161" s="196"/>
      <c r="G161" s="196"/>
      <c r="H161" s="196"/>
      <c r="I161" s="196"/>
      <c r="J161" s="196"/>
    </row>
    <row r="162" spans="1:10" s="93" customFormat="1" ht="12.75" customHeight="1">
      <c r="A162"/>
      <c r="B162"/>
      <c r="C162"/>
      <c r="D162"/>
      <c r="E162"/>
      <c r="F162" s="196"/>
      <c r="G162" s="196"/>
      <c r="H162" s="196"/>
      <c r="I162" s="196"/>
      <c r="J162" s="196"/>
    </row>
    <row r="163" spans="1:10" s="93" customFormat="1" ht="12.75" customHeight="1">
      <c r="A163"/>
      <c r="B163"/>
      <c r="C163"/>
      <c r="D163"/>
      <c r="E163"/>
      <c r="F163" s="196"/>
      <c r="G163" s="196"/>
      <c r="H163" s="196"/>
      <c r="I163" s="196"/>
      <c r="J163" s="196"/>
    </row>
    <row r="164" spans="1:10" s="93" customFormat="1" ht="12.75" customHeight="1">
      <c r="A164"/>
      <c r="B164"/>
      <c r="C164"/>
      <c r="D164"/>
      <c r="E164"/>
      <c r="F164" s="196"/>
      <c r="G164" s="196"/>
      <c r="H164" s="196"/>
      <c r="I164" s="196"/>
      <c r="J164" s="196"/>
    </row>
    <row r="165" spans="1:10" s="93" customFormat="1" ht="12.75" customHeight="1">
      <c r="A165"/>
      <c r="B165"/>
      <c r="C165"/>
      <c r="D165"/>
      <c r="E165"/>
      <c r="F165" s="196"/>
      <c r="G165" s="196"/>
      <c r="H165" s="196"/>
      <c r="I165" s="196"/>
      <c r="J165" s="196"/>
    </row>
    <row r="166" spans="1:10" s="93" customFormat="1" ht="12.75" customHeight="1">
      <c r="A166"/>
      <c r="B166"/>
      <c r="C166"/>
      <c r="D166"/>
      <c r="E166"/>
      <c r="F166" s="196"/>
      <c r="G166" s="196"/>
      <c r="H166" s="196"/>
      <c r="I166" s="196"/>
      <c r="J166" s="196"/>
    </row>
    <row r="167" spans="1:10" s="93" customFormat="1" ht="12.75" customHeight="1">
      <c r="A167"/>
      <c r="B167"/>
      <c r="C167"/>
      <c r="D167"/>
      <c r="E167"/>
      <c r="F167" s="196"/>
      <c r="G167" s="196"/>
      <c r="H167" s="196"/>
      <c r="I167" s="196"/>
      <c r="J167" s="196"/>
    </row>
    <row r="168" spans="1:10" s="93" customFormat="1" ht="12.75" customHeight="1">
      <c r="A168"/>
      <c r="B168"/>
      <c r="C168"/>
      <c r="D168"/>
      <c r="E168"/>
      <c r="F168" s="196"/>
      <c r="G168" s="196"/>
      <c r="H168" s="196"/>
      <c r="I168" s="196"/>
      <c r="J168" s="196"/>
    </row>
    <row r="169" spans="1:10" s="93" customFormat="1" ht="12.75" customHeight="1">
      <c r="A169"/>
      <c r="B169"/>
      <c r="C169"/>
      <c r="D169"/>
      <c r="E169"/>
      <c r="F169" s="196"/>
      <c r="G169" s="196"/>
      <c r="H169" s="196"/>
      <c r="I169" s="196"/>
      <c r="J169" s="196"/>
    </row>
    <row r="170" spans="1:10" s="93" customFormat="1" ht="12.75" customHeight="1">
      <c r="A170"/>
      <c r="B170"/>
      <c r="C170"/>
      <c r="D170"/>
      <c r="E170"/>
      <c r="F170" s="196"/>
      <c r="G170" s="196"/>
      <c r="H170" s="196"/>
      <c r="I170" s="196"/>
      <c r="J170" s="196"/>
    </row>
    <row r="171" spans="1:10" s="93" customFormat="1" ht="12.75" customHeight="1">
      <c r="A171"/>
      <c r="B171"/>
      <c r="C171"/>
      <c r="D171"/>
      <c r="E171"/>
      <c r="F171" s="196"/>
      <c r="G171" s="196"/>
      <c r="H171" s="196"/>
      <c r="I171" s="196"/>
      <c r="J171" s="196"/>
    </row>
    <row r="172" spans="1:10" s="93" customFormat="1" ht="12.75" customHeight="1">
      <c r="A172"/>
      <c r="B172"/>
      <c r="C172"/>
      <c r="D172"/>
      <c r="E172"/>
      <c r="F172" s="196"/>
      <c r="G172" s="196"/>
      <c r="H172" s="196"/>
      <c r="I172" s="196"/>
      <c r="J172" s="196"/>
    </row>
    <row r="173" spans="1:10" s="93" customFormat="1" ht="12.75" customHeight="1">
      <c r="A173"/>
      <c r="B173"/>
      <c r="C173"/>
      <c r="D173"/>
      <c r="E173"/>
      <c r="F173" s="196"/>
      <c r="G173" s="196"/>
      <c r="H173" s="196"/>
      <c r="I173" s="196"/>
      <c r="J173" s="196"/>
    </row>
    <row r="174" spans="1:10" s="93" customFormat="1" ht="12.75" customHeight="1">
      <c r="A174"/>
      <c r="B174"/>
      <c r="C174"/>
      <c r="D174"/>
      <c r="E174"/>
      <c r="F174" s="196"/>
      <c r="G174" s="196"/>
      <c r="H174" s="196"/>
      <c r="I174" s="196"/>
      <c r="J174" s="196"/>
    </row>
    <row r="175" spans="1:10" s="93" customFormat="1" ht="12.75" customHeight="1">
      <c r="A175"/>
      <c r="B175"/>
      <c r="C175"/>
      <c r="D175"/>
      <c r="E175"/>
      <c r="F175" s="196"/>
      <c r="G175" s="196"/>
      <c r="H175" s="196"/>
      <c r="I175" s="196"/>
      <c r="J175" s="196"/>
    </row>
    <row r="176" spans="1:10" s="93" customFormat="1" ht="12.75" customHeight="1">
      <c r="A176"/>
      <c r="B176"/>
      <c r="C176"/>
      <c r="D176"/>
      <c r="E176"/>
      <c r="F176" s="196"/>
      <c r="G176" s="196"/>
      <c r="H176" s="196"/>
      <c r="I176" s="196"/>
      <c r="J176" s="196"/>
    </row>
    <row r="177" spans="1:10" s="93" customFormat="1" ht="12.75" customHeight="1">
      <c r="A177"/>
      <c r="B177"/>
      <c r="C177"/>
      <c r="D177"/>
      <c r="E177"/>
      <c r="F177" s="196"/>
      <c r="G177" s="196"/>
      <c r="H177" s="196"/>
      <c r="I177" s="196"/>
      <c r="J177" s="196"/>
    </row>
    <row r="178" spans="1:10" s="93" customFormat="1" ht="12.75" customHeight="1">
      <c r="A178"/>
      <c r="B178"/>
      <c r="C178"/>
      <c r="D178"/>
      <c r="E178"/>
      <c r="F178" s="196"/>
      <c r="G178" s="196"/>
      <c r="H178" s="196"/>
      <c r="I178" s="196"/>
      <c r="J178" s="196"/>
    </row>
    <row r="179" spans="1:10" s="93" customFormat="1" ht="12.75" customHeight="1">
      <c r="A179"/>
      <c r="B179"/>
      <c r="C179"/>
      <c r="D179"/>
      <c r="E179"/>
      <c r="F179" s="196"/>
      <c r="G179" s="196"/>
      <c r="H179" s="196"/>
      <c r="I179" s="196"/>
      <c r="J179" s="196"/>
    </row>
    <row r="180" spans="1:10" s="93" customFormat="1" ht="12.75" customHeight="1">
      <c r="A180"/>
      <c r="B180"/>
      <c r="C180"/>
      <c r="D180"/>
      <c r="E180"/>
      <c r="F180" s="196"/>
      <c r="G180" s="196"/>
      <c r="H180" s="196"/>
      <c r="I180" s="196"/>
      <c r="J180" s="196"/>
    </row>
    <row r="181" spans="1:10" s="93" customFormat="1" ht="12.75" customHeight="1">
      <c r="A181"/>
      <c r="B181"/>
      <c r="C181"/>
      <c r="D181"/>
      <c r="E181"/>
      <c r="F181" s="196"/>
      <c r="G181" s="196"/>
      <c r="H181" s="196"/>
      <c r="I181" s="196"/>
      <c r="J181" s="196"/>
    </row>
    <row r="182" spans="1:10" s="93" customFormat="1" ht="12.75" customHeight="1">
      <c r="A182"/>
      <c r="B182"/>
      <c r="C182"/>
      <c r="D182"/>
      <c r="E182"/>
      <c r="F182" s="196"/>
      <c r="G182" s="196"/>
      <c r="H182" s="196"/>
      <c r="I182" s="196"/>
      <c r="J182" s="196"/>
    </row>
    <row r="183" spans="1:10" s="93" customFormat="1" ht="12.75" customHeight="1">
      <c r="A183"/>
      <c r="B183"/>
      <c r="C183"/>
      <c r="D183"/>
      <c r="E183"/>
      <c r="F183" s="196"/>
      <c r="G183" s="196"/>
      <c r="H183" s="196"/>
      <c r="I183" s="196"/>
      <c r="J183" s="196"/>
    </row>
    <row r="184" spans="1:10" s="93" customFormat="1" ht="12.75" customHeight="1">
      <c r="A184"/>
      <c r="B184"/>
      <c r="C184"/>
      <c r="D184"/>
      <c r="E184"/>
      <c r="F184" s="196"/>
      <c r="G184" s="196"/>
      <c r="H184" s="196"/>
      <c r="I184" s="196"/>
      <c r="J184" s="196"/>
    </row>
    <row r="185" spans="1:10" s="93" customFormat="1" ht="12.75" customHeight="1">
      <c r="A185"/>
      <c r="B185"/>
      <c r="C185"/>
      <c r="D185"/>
      <c r="E185"/>
      <c r="F185" s="196"/>
      <c r="G185" s="196"/>
      <c r="H185" s="196"/>
      <c r="I185" s="196"/>
      <c r="J185" s="196"/>
    </row>
    <row r="186" spans="1:10" s="93" customFormat="1" ht="12.75" customHeight="1">
      <c r="A186"/>
      <c r="B186"/>
      <c r="C186"/>
      <c r="D186"/>
      <c r="E186"/>
      <c r="F186" s="196"/>
      <c r="G186" s="196"/>
      <c r="H186" s="196"/>
      <c r="I186" s="196"/>
      <c r="J186" s="196"/>
    </row>
    <row r="187" spans="1:10" s="93" customFormat="1" ht="12.75" customHeight="1">
      <c r="A187"/>
      <c r="B187"/>
      <c r="C187"/>
      <c r="D187"/>
      <c r="E187"/>
      <c r="F187" s="196"/>
      <c r="G187" s="196"/>
      <c r="H187" s="196"/>
      <c r="I187" s="196"/>
      <c r="J187" s="196"/>
    </row>
    <row r="188" spans="1:10" s="93" customFormat="1" ht="12.75" customHeight="1">
      <c r="A188"/>
      <c r="B188"/>
      <c r="C188"/>
      <c r="D188"/>
      <c r="E188"/>
      <c r="F188" s="196"/>
      <c r="G188" s="196"/>
      <c r="H188" s="196"/>
      <c r="I188" s="196"/>
      <c r="J188" s="196"/>
    </row>
    <row r="189" spans="1:10" s="93" customFormat="1" ht="12.75" customHeight="1">
      <c r="A189"/>
      <c r="B189"/>
      <c r="C189"/>
      <c r="D189"/>
      <c r="E189"/>
      <c r="F189" s="196"/>
      <c r="G189" s="196"/>
      <c r="H189" s="196"/>
      <c r="I189" s="196"/>
      <c r="J189" s="196"/>
    </row>
    <row r="190" spans="1:10" s="93" customFormat="1" ht="12.75" customHeight="1">
      <c r="A190"/>
      <c r="B190"/>
      <c r="C190"/>
      <c r="D190"/>
      <c r="E190"/>
      <c r="F190" s="196"/>
      <c r="G190" s="196"/>
      <c r="H190" s="196"/>
      <c r="I190" s="196"/>
      <c r="J190" s="196"/>
    </row>
    <row r="191" spans="1:10" s="93" customFormat="1" ht="12.75" customHeight="1">
      <c r="A191"/>
      <c r="B191"/>
      <c r="C191"/>
      <c r="D191"/>
      <c r="E191"/>
      <c r="F191" s="196"/>
      <c r="G191" s="196"/>
      <c r="H191" s="196"/>
      <c r="I191" s="196"/>
      <c r="J191" s="196"/>
    </row>
    <row r="192" spans="1:10" s="93" customFormat="1" ht="12.75" customHeight="1">
      <c r="A192"/>
      <c r="B192"/>
      <c r="C192"/>
      <c r="D192"/>
      <c r="E192"/>
      <c r="F192" s="196"/>
      <c r="G192" s="196"/>
      <c r="H192" s="196"/>
      <c r="I192" s="196"/>
      <c r="J192" s="196"/>
    </row>
    <row r="193" spans="1:10" s="93" customFormat="1" ht="12.75" customHeight="1">
      <c r="A193"/>
      <c r="B193"/>
      <c r="C193"/>
      <c r="D193"/>
      <c r="E193"/>
      <c r="F193" s="196"/>
      <c r="G193" s="196"/>
      <c r="H193" s="196"/>
      <c r="I193" s="196"/>
      <c r="J193" s="196"/>
    </row>
    <row r="194" spans="1:10" s="93" customFormat="1" ht="12.75" customHeight="1">
      <c r="A194"/>
      <c r="B194"/>
      <c r="C194"/>
      <c r="D194"/>
      <c r="E194"/>
      <c r="F194" s="196"/>
      <c r="G194" s="196"/>
      <c r="H194" s="196"/>
      <c r="I194" s="196"/>
      <c r="J194" s="196"/>
    </row>
    <row r="195" spans="1:10" s="93" customFormat="1" ht="12.75" customHeight="1">
      <c r="A195"/>
      <c r="B195"/>
      <c r="C195"/>
      <c r="D195"/>
      <c r="E195"/>
      <c r="F195" s="196"/>
      <c r="G195" s="196"/>
      <c r="H195" s="196"/>
      <c r="I195" s="196"/>
      <c r="J195" s="196"/>
    </row>
    <row r="196" spans="1:10" s="93" customFormat="1" ht="12.75" customHeight="1">
      <c r="A196"/>
      <c r="B196"/>
      <c r="C196"/>
      <c r="D196"/>
      <c r="E196"/>
      <c r="F196" s="196"/>
      <c r="G196" s="196"/>
      <c r="H196" s="196"/>
      <c r="I196" s="196"/>
      <c r="J196" s="196"/>
    </row>
    <row r="197" spans="1:10" s="93" customFormat="1" ht="12.75" customHeight="1">
      <c r="A197"/>
      <c r="B197"/>
      <c r="C197"/>
      <c r="D197"/>
      <c r="E197"/>
      <c r="F197" s="196"/>
      <c r="G197" s="196"/>
      <c r="H197" s="196"/>
      <c r="I197" s="196"/>
      <c r="J197" s="196"/>
    </row>
    <row r="198" spans="1:10" s="93" customFormat="1" ht="12.75" customHeight="1">
      <c r="A198"/>
      <c r="B198"/>
      <c r="C198"/>
      <c r="D198"/>
      <c r="E198"/>
      <c r="F198" s="196"/>
      <c r="G198" s="196"/>
      <c r="H198" s="196"/>
      <c r="I198" s="196"/>
      <c r="J198" s="196"/>
    </row>
    <row r="199" spans="1:10" s="93" customFormat="1" ht="12.75" customHeight="1">
      <c r="A199"/>
      <c r="B199"/>
      <c r="C199"/>
      <c r="D199"/>
      <c r="E199"/>
      <c r="F199" s="196"/>
      <c r="G199" s="196"/>
      <c r="H199" s="196"/>
      <c r="I199" s="196"/>
      <c r="J199" s="196"/>
    </row>
    <row r="200" spans="1:10" s="93" customFormat="1" ht="12.75" customHeight="1">
      <c r="A200"/>
      <c r="B200"/>
      <c r="C200"/>
      <c r="D200"/>
      <c r="E200"/>
      <c r="F200" s="196"/>
      <c r="G200" s="196"/>
      <c r="H200" s="196"/>
      <c r="I200" s="196"/>
      <c r="J200" s="196"/>
    </row>
    <row r="201" spans="1:10" s="93" customFormat="1" ht="12.75" customHeight="1">
      <c r="A201"/>
      <c r="B201"/>
      <c r="C201"/>
      <c r="D201"/>
      <c r="E201"/>
      <c r="F201" s="196"/>
      <c r="G201" s="196"/>
      <c r="H201" s="196"/>
      <c r="I201" s="196"/>
      <c r="J201" s="196"/>
    </row>
    <row r="202" spans="1:10" s="93" customFormat="1" ht="12.75" customHeight="1">
      <c r="A202"/>
      <c r="B202"/>
      <c r="C202"/>
      <c r="D202"/>
      <c r="E202"/>
      <c r="F202" s="196"/>
      <c r="G202" s="196"/>
      <c r="H202" s="196"/>
      <c r="I202" s="196"/>
      <c r="J202" s="196"/>
    </row>
    <row r="203" spans="1:10" s="93" customFormat="1" ht="12.75" customHeight="1">
      <c r="A203"/>
      <c r="B203"/>
      <c r="C203"/>
      <c r="D203"/>
      <c r="E203"/>
      <c r="F203" s="196"/>
      <c r="G203" s="196"/>
      <c r="H203" s="196"/>
      <c r="I203" s="196"/>
      <c r="J203" s="196"/>
    </row>
    <row r="204" spans="1:10" s="93" customFormat="1" ht="12.75" customHeight="1">
      <c r="A204"/>
      <c r="B204"/>
      <c r="C204"/>
      <c r="D204"/>
      <c r="E204"/>
      <c r="F204" s="196"/>
      <c r="G204" s="196"/>
      <c r="H204" s="196"/>
      <c r="I204" s="196"/>
      <c r="J204" s="196"/>
    </row>
    <row r="205" spans="1:10" s="93" customFormat="1" ht="12.75" customHeight="1">
      <c r="A205"/>
      <c r="B205"/>
      <c r="C205"/>
      <c r="D205"/>
      <c r="E205"/>
      <c r="F205" s="196"/>
      <c r="G205" s="196"/>
      <c r="H205" s="196"/>
      <c r="I205" s="196"/>
      <c r="J205" s="196"/>
    </row>
    <row r="206" spans="1:10" s="93" customFormat="1" ht="12.75" customHeight="1">
      <c r="A206"/>
      <c r="B206"/>
      <c r="C206"/>
      <c r="D206"/>
      <c r="E206"/>
      <c r="F206" s="196"/>
      <c r="G206" s="196"/>
      <c r="H206" s="196"/>
      <c r="I206" s="196"/>
      <c r="J206" s="196"/>
    </row>
    <row r="207" spans="1:10" s="93" customFormat="1" ht="12.75" customHeight="1">
      <c r="A207"/>
      <c r="B207"/>
      <c r="C207"/>
      <c r="D207"/>
      <c r="E207"/>
      <c r="F207" s="196"/>
      <c r="G207" s="196"/>
      <c r="H207" s="196"/>
      <c r="I207" s="196"/>
      <c r="J207" s="196"/>
    </row>
    <row r="208" spans="1:10" s="93" customFormat="1" ht="12.75" customHeight="1">
      <c r="A208"/>
      <c r="B208"/>
      <c r="C208"/>
      <c r="D208"/>
      <c r="E208"/>
      <c r="F208" s="196"/>
      <c r="G208" s="196"/>
      <c r="H208" s="196"/>
      <c r="I208" s="196"/>
      <c r="J208" s="196"/>
    </row>
    <row r="209" spans="1:10" s="93" customFormat="1" ht="12.75" customHeight="1">
      <c r="A209"/>
      <c r="B209"/>
      <c r="C209"/>
      <c r="D209"/>
      <c r="E209"/>
      <c r="F209" s="196"/>
      <c r="G209" s="196"/>
      <c r="H209" s="196"/>
      <c r="I209" s="196"/>
      <c r="J209" s="196"/>
    </row>
    <row r="210" spans="1:10" s="93" customFormat="1" ht="12.75" customHeight="1">
      <c r="A210"/>
      <c r="B210"/>
      <c r="C210"/>
      <c r="D210"/>
      <c r="E210"/>
      <c r="F210" s="196"/>
      <c r="G210" s="196"/>
      <c r="H210" s="196"/>
      <c r="I210" s="196"/>
      <c r="J210" s="196"/>
    </row>
    <row r="211" spans="1:10" s="93" customFormat="1" ht="12.75" customHeight="1">
      <c r="A211"/>
      <c r="B211"/>
      <c r="C211"/>
      <c r="D211"/>
      <c r="E211"/>
      <c r="F211" s="196"/>
      <c r="G211" s="196"/>
      <c r="H211" s="196"/>
      <c r="I211" s="196"/>
      <c r="J211" s="196"/>
    </row>
    <row r="212" spans="1:10" s="93" customFormat="1" ht="12.75" customHeight="1">
      <c r="A212"/>
      <c r="B212"/>
      <c r="C212"/>
      <c r="D212"/>
      <c r="E212"/>
      <c r="F212" s="196"/>
      <c r="G212" s="196"/>
      <c r="H212" s="196"/>
      <c r="I212" s="196"/>
      <c r="J212" s="196"/>
    </row>
    <row r="213" spans="1:10" s="93" customFormat="1" ht="12.75" customHeight="1">
      <c r="A213"/>
      <c r="B213"/>
      <c r="C213"/>
      <c r="D213"/>
      <c r="E213"/>
      <c r="F213" s="196"/>
      <c r="G213" s="196"/>
      <c r="H213" s="196"/>
      <c r="I213" s="196"/>
      <c r="J213" s="196"/>
    </row>
    <row r="214" spans="1:10" s="93" customFormat="1" ht="12.75" customHeight="1">
      <c r="A214"/>
      <c r="B214"/>
      <c r="C214"/>
      <c r="D214"/>
      <c r="E214"/>
      <c r="F214" s="196"/>
      <c r="G214" s="196"/>
      <c r="H214" s="196"/>
      <c r="I214" s="196"/>
      <c r="J214" s="196"/>
    </row>
    <row r="215" spans="1:10" s="93" customFormat="1" ht="12.75" customHeight="1">
      <c r="A215"/>
      <c r="B215"/>
      <c r="C215"/>
      <c r="D215"/>
      <c r="E215"/>
      <c r="F215" s="196"/>
      <c r="G215" s="196"/>
      <c r="H215" s="196"/>
      <c r="I215" s="196"/>
      <c r="J215" s="196"/>
    </row>
    <row r="216" spans="1:10" s="93" customFormat="1" ht="12.75" customHeight="1">
      <c r="A216"/>
      <c r="B216"/>
      <c r="C216"/>
      <c r="D216"/>
      <c r="E216"/>
      <c r="F216" s="196"/>
      <c r="G216" s="196"/>
      <c r="H216" s="196"/>
      <c r="I216" s="196"/>
      <c r="J216" s="196"/>
    </row>
    <row r="217" spans="1:10" s="93" customFormat="1" ht="12.75" customHeight="1">
      <c r="A217"/>
      <c r="B217"/>
      <c r="C217"/>
      <c r="D217"/>
      <c r="E217"/>
      <c r="F217" s="196"/>
      <c r="G217" s="196"/>
      <c r="H217" s="196"/>
      <c r="I217" s="196"/>
      <c r="J217" s="196"/>
    </row>
    <row r="218" spans="1:10" s="93" customFormat="1" ht="12.75" customHeight="1">
      <c r="A218"/>
      <c r="B218"/>
      <c r="C218"/>
      <c r="D218"/>
      <c r="E218"/>
      <c r="F218" s="196"/>
      <c r="G218" s="196"/>
      <c r="H218" s="196"/>
      <c r="I218" s="196"/>
      <c r="J218" s="196"/>
    </row>
    <row r="219" spans="1:10" s="93" customFormat="1" ht="12.75" customHeight="1">
      <c r="A219"/>
      <c r="B219"/>
      <c r="C219"/>
      <c r="D219"/>
      <c r="E219"/>
      <c r="F219" s="196"/>
      <c r="G219" s="196"/>
      <c r="H219" s="196"/>
      <c r="I219" s="196"/>
      <c r="J219" s="196"/>
    </row>
    <row r="220" spans="1:10" s="93" customFormat="1" ht="12.75" customHeight="1">
      <c r="A220"/>
      <c r="B220"/>
      <c r="C220"/>
      <c r="D220"/>
      <c r="E220"/>
      <c r="F220" s="196"/>
      <c r="G220" s="196"/>
      <c r="H220" s="196"/>
      <c r="I220" s="196"/>
      <c r="J220" s="196"/>
    </row>
    <row r="221" spans="1:10" s="93" customFormat="1" ht="12.75" customHeight="1">
      <c r="A221"/>
      <c r="B221"/>
      <c r="C221"/>
      <c r="D221"/>
      <c r="E221"/>
      <c r="F221" s="196"/>
      <c r="G221" s="196"/>
      <c r="H221" s="196"/>
      <c r="I221" s="196"/>
      <c r="J221" s="196"/>
    </row>
    <row r="222" spans="1:10" s="93" customFormat="1" ht="12.75" customHeight="1">
      <c r="A222"/>
      <c r="B222"/>
      <c r="C222"/>
      <c r="D222"/>
      <c r="E222"/>
      <c r="F222" s="196"/>
      <c r="G222" s="196"/>
      <c r="H222" s="196"/>
      <c r="I222" s="196"/>
      <c r="J222" s="196"/>
    </row>
    <row r="223" spans="1:10" s="93" customFormat="1" ht="12.75" customHeight="1">
      <c r="A223"/>
      <c r="B223"/>
      <c r="C223"/>
      <c r="D223"/>
      <c r="E223"/>
      <c r="F223" s="196"/>
      <c r="G223" s="196">
        <v>1</v>
      </c>
      <c r="H223" s="196"/>
      <c r="I223" s="196"/>
      <c r="J223" s="196"/>
    </row>
    <row r="224" spans="1:10" s="93" customFormat="1" ht="12.75" customHeight="1">
      <c r="A224"/>
      <c r="B224"/>
      <c r="C224"/>
      <c r="D224"/>
      <c r="E224"/>
      <c r="F224" s="196"/>
      <c r="G224" s="196"/>
      <c r="H224" s="196"/>
      <c r="I224" s="196"/>
      <c r="J224" s="196"/>
    </row>
    <row r="225" spans="1:10" s="93" customFormat="1" ht="12.75" customHeight="1">
      <c r="A225"/>
      <c r="B225"/>
      <c r="C225"/>
      <c r="D225"/>
      <c r="E225"/>
      <c r="F225" s="196"/>
      <c r="G225" s="196"/>
      <c r="H225" s="196"/>
      <c r="I225" s="196"/>
      <c r="J225" s="196"/>
    </row>
    <row r="226" spans="1:10" s="93" customFormat="1" ht="12.75" customHeight="1">
      <c r="A226"/>
      <c r="B226"/>
      <c r="C226"/>
      <c r="D226"/>
      <c r="E226"/>
      <c r="F226" s="196"/>
      <c r="G226" s="196"/>
      <c r="H226" s="196"/>
      <c r="I226" s="196"/>
      <c r="J226" s="196"/>
    </row>
    <row r="227" spans="1:10" s="93" customFormat="1" ht="12.75" customHeight="1">
      <c r="A227"/>
      <c r="B227"/>
      <c r="C227"/>
      <c r="D227"/>
      <c r="E227"/>
      <c r="F227" s="196"/>
      <c r="G227" s="196"/>
      <c r="H227" s="196"/>
      <c r="I227" s="196"/>
      <c r="J227" s="196"/>
    </row>
    <row r="228" spans="1:10" s="93" customFormat="1" ht="12.75" customHeight="1">
      <c r="A228"/>
      <c r="B228"/>
      <c r="C228"/>
      <c r="D228"/>
      <c r="E228"/>
      <c r="F228" s="196"/>
      <c r="G228" s="196"/>
      <c r="H228" s="196"/>
      <c r="I228" s="196"/>
      <c r="J228" s="196"/>
    </row>
    <row r="229" spans="1:10" s="93" customFormat="1" ht="12.75" customHeight="1">
      <c r="A229"/>
      <c r="B229"/>
      <c r="C229"/>
      <c r="D229"/>
      <c r="E229"/>
      <c r="F229" s="196"/>
      <c r="G229" s="196"/>
      <c r="H229" s="196"/>
      <c r="I229" s="196"/>
      <c r="J229" s="196"/>
    </row>
    <row r="230" spans="1:10" s="93" customFormat="1" ht="12.75" customHeight="1">
      <c r="A230"/>
      <c r="B230"/>
      <c r="C230"/>
      <c r="D230"/>
      <c r="E230"/>
      <c r="F230" s="196"/>
      <c r="G230" s="196"/>
      <c r="H230" s="196"/>
      <c r="I230" s="196"/>
      <c r="J230" s="196"/>
    </row>
    <row r="231" spans="1:10" s="93" customFormat="1" ht="12.75" customHeight="1">
      <c r="A231"/>
      <c r="B231"/>
      <c r="C231"/>
      <c r="D231"/>
      <c r="E231"/>
      <c r="F231" s="196"/>
      <c r="G231" s="196"/>
      <c r="H231" s="196"/>
      <c r="I231" s="196"/>
      <c r="J231" s="196"/>
    </row>
    <row r="232" spans="1:10" s="93" customFormat="1" ht="12.75" customHeight="1">
      <c r="A232"/>
      <c r="B232"/>
      <c r="C232"/>
      <c r="D232"/>
      <c r="E232"/>
      <c r="F232" s="196"/>
      <c r="G232" s="196"/>
      <c r="H232" s="196"/>
      <c r="I232" s="196"/>
      <c r="J232" s="196"/>
    </row>
    <row r="233" spans="1:10" s="93" customFormat="1" ht="12.75" customHeight="1">
      <c r="A233"/>
      <c r="B233"/>
      <c r="C233"/>
      <c r="D233"/>
      <c r="E233"/>
      <c r="F233" s="196"/>
      <c r="G233" s="196"/>
      <c r="H233" s="196"/>
      <c r="I233" s="196"/>
      <c r="J233" s="196"/>
    </row>
    <row r="234" spans="1:10" s="93" customFormat="1" ht="12.75" customHeight="1">
      <c r="A234"/>
      <c r="B234"/>
      <c r="C234"/>
      <c r="D234"/>
      <c r="E234"/>
      <c r="F234" s="196"/>
      <c r="G234" s="196"/>
      <c r="H234" s="196"/>
      <c r="I234" s="196"/>
      <c r="J234" s="196"/>
    </row>
    <row r="235" spans="1:10" s="93" customFormat="1" ht="12.75" customHeight="1">
      <c r="A235"/>
      <c r="B235"/>
      <c r="C235"/>
      <c r="D235"/>
      <c r="E235"/>
      <c r="F235" s="196"/>
      <c r="G235" s="196"/>
      <c r="H235" s="196"/>
      <c r="I235" s="196"/>
      <c r="J235" s="196"/>
    </row>
    <row r="236" spans="1:10" s="93" customFormat="1" ht="12.75" customHeight="1">
      <c r="A236"/>
      <c r="B236"/>
      <c r="C236"/>
      <c r="D236"/>
      <c r="E236"/>
      <c r="F236" s="196"/>
      <c r="G236" s="196"/>
      <c r="H236" s="196"/>
      <c r="I236" s="196"/>
      <c r="J236" s="196"/>
    </row>
    <row r="237" spans="1:10" s="93" customFormat="1" ht="12.75" customHeight="1">
      <c r="A237"/>
      <c r="B237"/>
      <c r="C237"/>
      <c r="D237"/>
      <c r="E237"/>
      <c r="F237" s="196"/>
      <c r="G237" s="196"/>
      <c r="H237" s="196"/>
      <c r="I237" s="196"/>
      <c r="J237" s="196"/>
    </row>
    <row r="238" spans="1:10" s="93" customFormat="1" ht="12.75" customHeight="1">
      <c r="A238"/>
      <c r="B238"/>
      <c r="C238"/>
      <c r="D238"/>
      <c r="E238"/>
      <c r="F238" s="196"/>
      <c r="G238" s="196"/>
      <c r="H238" s="196"/>
      <c r="I238" s="196"/>
      <c r="J238" s="196"/>
    </row>
    <row r="239" spans="1:10" s="93" customFormat="1" ht="12.75" customHeight="1">
      <c r="A239"/>
      <c r="B239"/>
      <c r="C239"/>
      <c r="D239"/>
      <c r="E239"/>
      <c r="F239" s="196"/>
      <c r="G239" s="196"/>
      <c r="H239" s="196"/>
      <c r="I239" s="196"/>
      <c r="J239" s="196"/>
    </row>
    <row r="240" spans="1:10" s="93" customFormat="1" ht="12.75" customHeight="1">
      <c r="A240"/>
      <c r="B240"/>
      <c r="C240"/>
      <c r="D240"/>
      <c r="E240"/>
      <c r="F240" s="196"/>
      <c r="G240" s="196"/>
      <c r="H240" s="196"/>
      <c r="I240" s="196"/>
      <c r="J240" s="196"/>
    </row>
    <row r="241" spans="1:10" s="93" customFormat="1" ht="12.75" customHeight="1">
      <c r="A241"/>
      <c r="B241"/>
      <c r="C241"/>
      <c r="D241"/>
      <c r="E241"/>
      <c r="F241" s="196"/>
      <c r="G241" s="196"/>
      <c r="H241" s="196"/>
      <c r="I241" s="196"/>
      <c r="J241" s="196"/>
    </row>
    <row r="242" spans="1:10" s="93" customFormat="1" ht="12.75" customHeight="1">
      <c r="A242"/>
      <c r="B242"/>
      <c r="C242"/>
      <c r="D242"/>
      <c r="E242"/>
      <c r="F242" s="196"/>
      <c r="G242" s="196"/>
      <c r="H242" s="196"/>
      <c r="I242" s="196"/>
      <c r="J242" s="196"/>
    </row>
    <row r="243" spans="1:10" s="93" customFormat="1" ht="12.75" customHeight="1">
      <c r="A243"/>
      <c r="B243"/>
      <c r="C243"/>
      <c r="D243"/>
      <c r="E243"/>
      <c r="F243" s="196"/>
      <c r="G243" s="196"/>
      <c r="H243" s="196"/>
      <c r="I243" s="196"/>
      <c r="J243" s="196"/>
    </row>
    <row r="244" spans="1:10" s="93" customFormat="1" ht="12.75" customHeight="1">
      <c r="A244"/>
      <c r="B244"/>
      <c r="C244"/>
      <c r="D244"/>
      <c r="E244"/>
      <c r="F244" s="196"/>
      <c r="G244" s="196"/>
      <c r="H244" s="196"/>
      <c r="I244" s="196"/>
      <c r="J244" s="196"/>
    </row>
    <row r="245" spans="1:10" s="93" customFormat="1" ht="12.75" customHeight="1">
      <c r="A245"/>
      <c r="B245"/>
      <c r="C245"/>
      <c r="D245"/>
      <c r="E245"/>
      <c r="F245" s="196"/>
      <c r="G245" s="196"/>
      <c r="H245" s="196"/>
      <c r="I245" s="196"/>
      <c r="J245" s="196"/>
    </row>
    <row r="246" spans="1:10" s="93" customFormat="1" ht="12.75" customHeight="1">
      <c r="A246"/>
      <c r="B246"/>
      <c r="C246"/>
      <c r="D246"/>
      <c r="E246"/>
      <c r="F246" s="196"/>
      <c r="G246" s="196"/>
      <c r="H246" s="196"/>
      <c r="I246" s="196"/>
      <c r="J246" s="196"/>
    </row>
    <row r="247" spans="1:10" s="93" customFormat="1" ht="12.75" customHeight="1">
      <c r="A247"/>
      <c r="B247"/>
      <c r="C247"/>
      <c r="D247"/>
      <c r="E247"/>
      <c r="F247" s="196"/>
      <c r="G247" s="196"/>
      <c r="H247" s="196"/>
      <c r="I247" s="196"/>
      <c r="J247" s="196"/>
    </row>
    <row r="248" spans="1:10" s="93" customFormat="1" ht="12.75" customHeight="1">
      <c r="A248"/>
      <c r="B248"/>
      <c r="C248"/>
      <c r="D248"/>
      <c r="E248"/>
      <c r="F248" s="196"/>
      <c r="G248" s="196"/>
      <c r="H248" s="196"/>
      <c r="I248" s="196"/>
      <c r="J248" s="196"/>
    </row>
    <row r="249" spans="1:10" s="93" customFormat="1" ht="12.75" customHeight="1">
      <c r="A249"/>
      <c r="B249"/>
      <c r="C249"/>
      <c r="D249"/>
      <c r="E249"/>
      <c r="F249" s="196"/>
      <c r="G249" s="196"/>
      <c r="H249" s="196"/>
      <c r="I249" s="196"/>
      <c r="J249" s="196"/>
    </row>
    <row r="250" spans="1:10" s="93" customFormat="1" ht="12.75" customHeight="1">
      <c r="A250"/>
      <c r="B250"/>
      <c r="C250"/>
      <c r="D250"/>
      <c r="E250"/>
      <c r="F250" s="196"/>
      <c r="G250" s="196"/>
      <c r="H250" s="196"/>
      <c r="I250" s="196"/>
      <c r="J250" s="196"/>
    </row>
    <row r="251" spans="1:10" s="93" customFormat="1" ht="12.75" customHeight="1">
      <c r="A251"/>
      <c r="B251"/>
      <c r="C251"/>
      <c r="D251"/>
      <c r="E251"/>
      <c r="F251" s="196"/>
      <c r="G251" s="196"/>
      <c r="H251" s="196"/>
      <c r="I251" s="196"/>
      <c r="J251" s="196"/>
    </row>
    <row r="252" spans="1:10" s="93" customFormat="1" ht="12.75" customHeight="1">
      <c r="A252"/>
      <c r="B252"/>
      <c r="C252"/>
      <c r="D252"/>
      <c r="E252"/>
      <c r="F252" s="196"/>
      <c r="G252" s="196"/>
      <c r="H252" s="196"/>
      <c r="I252" s="196"/>
      <c r="J252" s="196"/>
    </row>
    <row r="253" spans="1:10" s="93" customFormat="1" ht="12.75" customHeight="1">
      <c r="A253"/>
      <c r="B253"/>
      <c r="C253"/>
      <c r="D253"/>
      <c r="E253"/>
      <c r="F253" s="196"/>
      <c r="G253" s="196"/>
      <c r="H253" s="196"/>
      <c r="I253" s="196"/>
      <c r="J253" s="196"/>
    </row>
    <row r="254" spans="1:10" s="93" customFormat="1" ht="12.75" customHeight="1">
      <c r="A254"/>
      <c r="B254"/>
      <c r="C254"/>
      <c r="D254"/>
      <c r="E254"/>
      <c r="F254" s="196"/>
      <c r="G254" s="196"/>
      <c r="H254" s="196"/>
      <c r="I254" s="196"/>
      <c r="J254" s="196"/>
    </row>
    <row r="255" spans="1:10" s="93" customFormat="1" ht="12.75" customHeight="1">
      <c r="A255"/>
      <c r="B255"/>
      <c r="C255"/>
      <c r="D255"/>
      <c r="E255"/>
      <c r="F255" s="196"/>
      <c r="G255" s="196"/>
      <c r="H255" s="196"/>
      <c r="I255" s="196"/>
      <c r="J255" s="196"/>
    </row>
    <row r="256" spans="1:10" s="93" customFormat="1" ht="12.75" customHeight="1">
      <c r="A256"/>
      <c r="B256"/>
      <c r="C256"/>
      <c r="D256"/>
      <c r="E256"/>
      <c r="F256" s="196"/>
      <c r="G256" s="196"/>
      <c r="H256" s="196"/>
      <c r="I256" s="196"/>
      <c r="J256" s="196"/>
    </row>
    <row r="257" spans="1:10" s="93" customFormat="1" ht="12.75" customHeight="1">
      <c r="A257"/>
      <c r="B257"/>
      <c r="C257"/>
      <c r="D257"/>
      <c r="E257"/>
      <c r="F257" s="196"/>
      <c r="G257" s="196"/>
      <c r="H257" s="196"/>
      <c r="I257" s="196"/>
      <c r="J257" s="196"/>
    </row>
    <row r="258" spans="1:10" s="93" customFormat="1" ht="12.75" customHeight="1">
      <c r="A258"/>
      <c r="B258"/>
      <c r="C258"/>
      <c r="D258"/>
      <c r="E258"/>
      <c r="F258" s="196"/>
      <c r="G258" s="196"/>
      <c r="H258" s="196"/>
      <c r="I258" s="196"/>
      <c r="J258" s="196"/>
    </row>
    <row r="259" spans="1:10" s="93" customFormat="1" ht="12.75" customHeight="1">
      <c r="A259"/>
      <c r="B259"/>
      <c r="C259"/>
      <c r="D259"/>
      <c r="E259"/>
      <c r="F259" s="196"/>
      <c r="G259" s="196"/>
      <c r="H259" s="196"/>
      <c r="I259" s="196"/>
      <c r="J259" s="196"/>
    </row>
    <row r="260" spans="1:10" s="93" customFormat="1" ht="12.75" customHeight="1">
      <c r="A260"/>
      <c r="B260"/>
      <c r="C260"/>
      <c r="D260"/>
      <c r="E260"/>
      <c r="F260" s="196"/>
      <c r="G260" s="196"/>
      <c r="H260" s="196"/>
      <c r="I260" s="196"/>
      <c r="J260" s="196"/>
    </row>
    <row r="261" spans="1:10" s="93" customFormat="1" ht="12.75" customHeight="1">
      <c r="A261"/>
      <c r="B261"/>
      <c r="C261"/>
      <c r="D261"/>
      <c r="E261"/>
      <c r="F261" s="196"/>
      <c r="G261" s="196"/>
      <c r="H261" s="196"/>
      <c r="I261" s="196"/>
      <c r="J261" s="196"/>
    </row>
    <row r="262" spans="1:10" s="93" customFormat="1" ht="12.75" customHeight="1">
      <c r="A262"/>
      <c r="B262"/>
      <c r="C262"/>
      <c r="D262"/>
      <c r="E262"/>
      <c r="F262" s="196"/>
      <c r="G262" s="196"/>
      <c r="H262" s="196"/>
      <c r="I262" s="196"/>
      <c r="J262" s="196"/>
    </row>
    <row r="263" spans="1:10" s="93" customFormat="1" ht="12.75" customHeight="1">
      <c r="A263"/>
      <c r="B263"/>
      <c r="C263"/>
      <c r="D263"/>
      <c r="E263"/>
      <c r="F263" s="196"/>
      <c r="G263" s="196"/>
      <c r="H263" s="196"/>
      <c r="I263" s="196"/>
      <c r="J263" s="196"/>
    </row>
    <row r="264" spans="1:10" s="93" customFormat="1" ht="12.75" customHeight="1">
      <c r="A264"/>
      <c r="B264"/>
      <c r="C264"/>
      <c r="D264"/>
      <c r="E264"/>
      <c r="F264" s="196"/>
      <c r="G264" s="196"/>
      <c r="H264" s="196"/>
      <c r="I264" s="196"/>
      <c r="J264" s="196"/>
    </row>
    <row r="265" spans="1:10" s="93" customFormat="1" ht="12.75" customHeight="1">
      <c r="A265"/>
      <c r="B265"/>
      <c r="C265"/>
      <c r="D265"/>
      <c r="E265"/>
      <c r="F265" s="196"/>
      <c r="G265" s="196"/>
      <c r="H265" s="196"/>
      <c r="I265" s="196"/>
      <c r="J265" s="196"/>
    </row>
    <row r="266" spans="1:10" s="93" customFormat="1" ht="12.75" customHeight="1">
      <c r="A266"/>
      <c r="B266"/>
      <c r="C266"/>
      <c r="D266"/>
      <c r="E266"/>
      <c r="F266" s="196"/>
      <c r="G266" s="196"/>
      <c r="H266" s="196"/>
      <c r="I266" s="196"/>
      <c r="J266" s="196"/>
    </row>
    <row r="267" spans="1:10" s="93" customFormat="1" ht="12.75" customHeight="1">
      <c r="A267"/>
      <c r="B267"/>
      <c r="C267"/>
      <c r="D267"/>
      <c r="E267"/>
      <c r="F267" s="196"/>
      <c r="G267" s="196"/>
      <c r="H267" s="196"/>
      <c r="I267" s="196"/>
      <c r="J267" s="196"/>
    </row>
    <row r="268" spans="1:10" s="93" customFormat="1" ht="12.75" customHeight="1">
      <c r="A268"/>
      <c r="B268"/>
      <c r="C268"/>
      <c r="D268"/>
      <c r="E268"/>
      <c r="F268" s="196"/>
      <c r="G268" s="196"/>
      <c r="H268" s="196"/>
      <c r="I268" s="196"/>
      <c r="J268" s="196"/>
    </row>
    <row r="269" spans="1:10" s="93" customFormat="1" ht="12.75" customHeight="1">
      <c r="A269"/>
      <c r="B269"/>
      <c r="C269"/>
      <c r="D269"/>
      <c r="E269"/>
      <c r="F269" s="196"/>
      <c r="G269" s="196"/>
      <c r="H269" s="196"/>
      <c r="I269" s="196"/>
      <c r="J269" s="196"/>
    </row>
    <row r="270" spans="1:10" s="93" customFormat="1" ht="12.75" customHeight="1">
      <c r="A270"/>
      <c r="B270"/>
      <c r="C270"/>
      <c r="D270"/>
      <c r="E270"/>
      <c r="F270" s="196"/>
      <c r="G270" s="196"/>
      <c r="H270" s="196"/>
      <c r="I270" s="196"/>
      <c r="J270" s="196"/>
    </row>
    <row r="271" spans="1:10" s="93" customFormat="1" ht="12.75" customHeight="1">
      <c r="A271"/>
      <c r="B271"/>
      <c r="C271"/>
      <c r="D271"/>
      <c r="E271"/>
      <c r="F271" s="196"/>
      <c r="G271" s="196"/>
      <c r="H271" s="196"/>
      <c r="I271" s="196"/>
      <c r="J271" s="196"/>
    </row>
    <row r="272" spans="1:10" s="93" customFormat="1" ht="12.75" customHeight="1">
      <c r="A272"/>
      <c r="B272"/>
      <c r="C272"/>
      <c r="D272"/>
      <c r="E272"/>
      <c r="F272" s="196"/>
      <c r="G272" s="196"/>
      <c r="H272" s="196"/>
      <c r="I272" s="196"/>
      <c r="J272" s="196"/>
    </row>
    <row r="273" spans="1:10" s="93" customFormat="1" ht="12.75" customHeight="1">
      <c r="A273"/>
      <c r="B273"/>
      <c r="C273"/>
      <c r="D273"/>
      <c r="E273"/>
      <c r="F273" s="196"/>
      <c r="G273" s="196"/>
      <c r="H273" s="196"/>
      <c r="I273" s="196"/>
      <c r="J273" s="196"/>
    </row>
    <row r="274" spans="1:10" s="93" customFormat="1" ht="12.75" customHeight="1">
      <c r="A274"/>
      <c r="B274"/>
      <c r="C274"/>
      <c r="D274"/>
      <c r="E274"/>
      <c r="F274" s="196"/>
      <c r="G274" s="196"/>
      <c r="H274" s="196"/>
      <c r="I274" s="196"/>
      <c r="J274" s="196"/>
    </row>
    <row r="275" spans="1:10" s="93" customFormat="1" ht="12.75" customHeight="1">
      <c r="A275"/>
      <c r="B275"/>
      <c r="C275"/>
      <c r="D275"/>
      <c r="E275"/>
      <c r="F275" s="196"/>
      <c r="G275" s="196"/>
      <c r="H275" s="196"/>
      <c r="I275" s="196"/>
      <c r="J275" s="196"/>
    </row>
    <row r="276" spans="1:10" s="93" customFormat="1" ht="12.75" customHeight="1">
      <c r="A276"/>
      <c r="B276"/>
      <c r="C276"/>
      <c r="D276"/>
      <c r="E276"/>
      <c r="F276" s="196"/>
      <c r="G276" s="196"/>
      <c r="H276" s="196"/>
      <c r="I276" s="196"/>
      <c r="J276" s="196"/>
    </row>
    <row r="277" spans="1:10" s="93" customFormat="1" ht="12.75" customHeight="1">
      <c r="A277"/>
      <c r="B277"/>
      <c r="C277"/>
      <c r="D277"/>
      <c r="E277"/>
      <c r="F277" s="196"/>
      <c r="G277" s="196"/>
      <c r="H277" s="196"/>
      <c r="I277" s="196"/>
      <c r="J277" s="196"/>
    </row>
    <row r="278" spans="1:10" s="93" customFormat="1" ht="12.75" customHeight="1">
      <c r="A278"/>
      <c r="B278"/>
      <c r="C278"/>
      <c r="D278"/>
      <c r="E278"/>
      <c r="F278" s="196"/>
      <c r="G278" s="196"/>
      <c r="H278" s="196"/>
      <c r="I278" s="196"/>
      <c r="J278" s="196"/>
    </row>
    <row r="279" spans="1:10" s="93" customFormat="1" ht="12.75" customHeight="1">
      <c r="A279"/>
      <c r="B279"/>
      <c r="C279"/>
      <c r="D279"/>
      <c r="E279"/>
      <c r="F279" s="196"/>
      <c r="G279" s="196"/>
      <c r="H279" s="196"/>
      <c r="I279" s="196"/>
      <c r="J279" s="196"/>
    </row>
    <row r="280" spans="1:10" s="93" customFormat="1" ht="12.75" customHeight="1">
      <c r="A280"/>
      <c r="B280"/>
      <c r="C280"/>
      <c r="D280"/>
      <c r="E280"/>
      <c r="F280" s="196"/>
      <c r="G280" s="196"/>
      <c r="H280" s="196"/>
      <c r="I280" s="196"/>
      <c r="J280" s="196"/>
    </row>
    <row r="281" spans="1:10" s="93" customFormat="1" ht="12.75" customHeight="1">
      <c r="A281"/>
      <c r="B281"/>
      <c r="C281"/>
      <c r="D281"/>
      <c r="E281"/>
      <c r="F281" s="196"/>
      <c r="G281" s="196"/>
      <c r="H281" s="196"/>
      <c r="I281" s="196"/>
      <c r="J281" s="196"/>
    </row>
    <row r="282" spans="1:10" s="93" customFormat="1" ht="12.75" customHeight="1">
      <c r="A282"/>
      <c r="B282"/>
      <c r="C282"/>
      <c r="D282"/>
      <c r="E282"/>
      <c r="F282" s="196"/>
      <c r="G282" s="196"/>
      <c r="H282" s="196"/>
      <c r="I282" s="196"/>
      <c r="J282" s="196"/>
    </row>
    <row r="283" spans="1:10" s="93" customFormat="1" ht="12.75" customHeight="1">
      <c r="A283"/>
      <c r="B283"/>
      <c r="C283"/>
      <c r="D283"/>
      <c r="E283"/>
      <c r="F283" s="196"/>
      <c r="G283" s="196"/>
      <c r="H283" s="196"/>
      <c r="I283" s="196"/>
      <c r="J283" s="196"/>
    </row>
    <row r="284" spans="1:10" s="93" customFormat="1" ht="12.75" customHeight="1">
      <c r="A284"/>
      <c r="B284"/>
      <c r="C284"/>
      <c r="D284"/>
      <c r="E284"/>
      <c r="F284" s="196"/>
      <c r="G284" s="196"/>
      <c r="H284" s="196"/>
      <c r="I284" s="196"/>
      <c r="J284" s="196"/>
    </row>
    <row r="285" spans="1:10" s="93" customFormat="1" ht="12.75" customHeight="1">
      <c r="A285"/>
      <c r="B285"/>
      <c r="C285"/>
      <c r="D285"/>
      <c r="E285"/>
      <c r="F285" s="196"/>
      <c r="G285" s="196"/>
      <c r="H285" s="196"/>
      <c r="I285" s="196"/>
      <c r="J285" s="196"/>
    </row>
    <row r="286" spans="1:10" s="93" customFormat="1" ht="12.75" customHeight="1">
      <c r="A286"/>
      <c r="B286"/>
      <c r="C286"/>
      <c r="D286"/>
      <c r="E286"/>
      <c r="F286" s="196"/>
      <c r="G286" s="196"/>
      <c r="H286" s="196"/>
      <c r="I286" s="196"/>
      <c r="J286" s="196"/>
    </row>
    <row r="287" spans="1:10" s="93" customFormat="1" ht="12.75" customHeight="1">
      <c r="A287"/>
      <c r="B287"/>
      <c r="C287"/>
      <c r="D287"/>
      <c r="E287"/>
      <c r="F287" s="196"/>
      <c r="G287" s="196"/>
      <c r="H287" s="196"/>
      <c r="I287" s="196"/>
      <c r="J287" s="196"/>
    </row>
    <row r="288" spans="1:10" s="93" customFormat="1" ht="12.75" customHeight="1">
      <c r="A288"/>
      <c r="B288"/>
      <c r="C288"/>
      <c r="D288"/>
      <c r="E288"/>
      <c r="F288" s="196"/>
      <c r="G288" s="196"/>
      <c r="H288" s="196"/>
      <c r="I288" s="196"/>
      <c r="J288" s="196"/>
    </row>
    <row r="289" spans="1:10" s="93" customFormat="1" ht="12.75" customHeight="1">
      <c r="A289"/>
      <c r="B289"/>
      <c r="C289"/>
      <c r="D289"/>
      <c r="E289"/>
      <c r="F289" s="196"/>
      <c r="G289" s="196"/>
      <c r="H289" s="196"/>
      <c r="I289" s="196"/>
      <c r="J289" s="196"/>
    </row>
    <row r="290" spans="1:10" s="93" customFormat="1" ht="12.75" customHeight="1">
      <c r="A290"/>
      <c r="B290"/>
      <c r="C290"/>
      <c r="D290"/>
      <c r="E290"/>
      <c r="F290" s="196"/>
      <c r="G290" s="196"/>
      <c r="H290" s="196"/>
      <c r="I290" s="196"/>
      <c r="J290" s="196"/>
    </row>
    <row r="291" spans="1:10" s="93" customFormat="1" ht="12.75" customHeight="1">
      <c r="A291"/>
      <c r="B291"/>
      <c r="C291"/>
      <c r="D291"/>
      <c r="E291"/>
      <c r="F291" s="196"/>
      <c r="G291" s="196"/>
      <c r="H291" s="196"/>
      <c r="I291" s="196"/>
      <c r="J291" s="196"/>
    </row>
    <row r="292" spans="1:10" s="93" customFormat="1" ht="12.75" customHeight="1">
      <c r="A292"/>
      <c r="B292"/>
      <c r="C292"/>
      <c r="D292"/>
      <c r="E292"/>
      <c r="F292" s="196"/>
      <c r="G292" s="196"/>
      <c r="H292" s="196"/>
      <c r="I292" s="196"/>
      <c r="J292" s="196"/>
    </row>
    <row r="293" spans="1:10" s="93" customFormat="1" ht="12.75" customHeight="1">
      <c r="A293"/>
      <c r="B293"/>
      <c r="C293"/>
      <c r="D293"/>
      <c r="E293"/>
      <c r="F293" s="196"/>
      <c r="G293" s="196"/>
      <c r="H293" s="196"/>
      <c r="I293" s="196"/>
      <c r="J293" s="196"/>
    </row>
    <row r="294" spans="1:10" s="93" customFormat="1" ht="12.75" customHeight="1">
      <c r="A294"/>
      <c r="B294"/>
      <c r="C294"/>
      <c r="D294"/>
      <c r="E294"/>
      <c r="F294" s="196"/>
      <c r="G294" s="196"/>
      <c r="H294" s="196"/>
      <c r="I294" s="196"/>
      <c r="J294" s="196"/>
    </row>
    <row r="295" spans="1:10" s="93" customFormat="1" ht="12.75" customHeight="1">
      <c r="A295"/>
      <c r="B295"/>
      <c r="C295"/>
      <c r="D295"/>
      <c r="E295"/>
      <c r="F295" s="196"/>
      <c r="G295" s="196"/>
      <c r="H295" s="196"/>
      <c r="I295" s="196"/>
      <c r="J295" s="196"/>
    </row>
    <row r="296" spans="1:10" s="93" customFormat="1" ht="12.75" customHeight="1">
      <c r="A296"/>
      <c r="B296"/>
      <c r="C296"/>
      <c r="D296"/>
      <c r="E296"/>
      <c r="F296" s="196"/>
      <c r="G296" s="196"/>
      <c r="H296" s="196"/>
      <c r="I296" s="196"/>
      <c r="J296" s="196"/>
    </row>
    <row r="297" spans="1:10" s="93" customFormat="1" ht="12.75" customHeight="1">
      <c r="A297"/>
      <c r="B297"/>
      <c r="C297"/>
      <c r="D297"/>
      <c r="E297"/>
      <c r="F297" s="196"/>
      <c r="G297" s="196"/>
      <c r="H297" s="196"/>
      <c r="I297" s="196"/>
      <c r="J297" s="196"/>
    </row>
    <row r="298" spans="1:10" s="93" customFormat="1" ht="12.75" customHeight="1">
      <c r="A298"/>
      <c r="B298"/>
      <c r="C298"/>
      <c r="D298"/>
      <c r="E298"/>
      <c r="F298" s="196"/>
      <c r="G298" s="196"/>
      <c r="H298" s="196"/>
      <c r="I298" s="196"/>
      <c r="J298" s="196"/>
    </row>
    <row r="299" spans="1:10" s="93" customFormat="1" ht="12.75" customHeight="1">
      <c r="A299"/>
      <c r="B299"/>
      <c r="C299"/>
      <c r="D299"/>
      <c r="E299"/>
      <c r="F299" s="196"/>
      <c r="G299" s="196"/>
      <c r="H299" s="196"/>
      <c r="I299" s="196"/>
      <c r="J299" s="196"/>
    </row>
    <row r="300" spans="1:10" s="93" customFormat="1" ht="12.75" customHeight="1">
      <c r="A300"/>
      <c r="B300"/>
      <c r="C300"/>
      <c r="D300"/>
      <c r="E300"/>
      <c r="F300" s="196"/>
      <c r="G300" s="196"/>
      <c r="H300" s="196"/>
      <c r="I300" s="196"/>
      <c r="J300" s="196"/>
    </row>
    <row r="301" spans="1:10" s="93" customFormat="1" ht="12.75" customHeight="1">
      <c r="A301"/>
      <c r="B301"/>
      <c r="C301"/>
      <c r="D301"/>
      <c r="E301"/>
      <c r="F301" s="196"/>
      <c r="G301" s="196"/>
      <c r="H301" s="196"/>
      <c r="I301" s="196"/>
      <c r="J301" s="196"/>
    </row>
    <row r="302" spans="1:10" s="93" customFormat="1" ht="12.75" customHeight="1">
      <c r="A302"/>
      <c r="B302"/>
      <c r="C302"/>
      <c r="D302"/>
      <c r="E302"/>
      <c r="F302" s="196"/>
      <c r="G302" s="196"/>
      <c r="H302" s="196"/>
      <c r="I302" s="196"/>
      <c r="J302" s="196"/>
    </row>
    <row r="303" spans="1:10" s="93" customFormat="1" ht="12.75" customHeight="1">
      <c r="A303"/>
      <c r="B303"/>
      <c r="C303"/>
      <c r="D303"/>
      <c r="E303"/>
      <c r="F303" s="196"/>
      <c r="G303" s="196"/>
      <c r="H303" s="196"/>
      <c r="I303" s="196"/>
      <c r="J303" s="196"/>
    </row>
    <row r="304" spans="1:10" s="93" customFormat="1" ht="12.75" customHeight="1">
      <c r="A304"/>
      <c r="B304"/>
      <c r="C304"/>
      <c r="D304"/>
      <c r="E304"/>
      <c r="F304" s="196"/>
      <c r="G304" s="196"/>
      <c r="H304" s="196"/>
      <c r="I304" s="196"/>
      <c r="J304" s="196"/>
    </row>
    <row r="305" spans="1:10" s="93" customFormat="1" ht="12.75" customHeight="1">
      <c r="A305"/>
      <c r="B305"/>
      <c r="C305"/>
      <c r="D305"/>
      <c r="E305"/>
      <c r="F305" s="196"/>
      <c r="G305" s="196"/>
      <c r="H305" s="196"/>
      <c r="I305" s="196"/>
      <c r="J305" s="196"/>
    </row>
    <row r="306" spans="1:10" s="93" customFormat="1" ht="12.75" customHeight="1">
      <c r="A306"/>
      <c r="B306"/>
      <c r="C306"/>
      <c r="D306"/>
      <c r="E306"/>
      <c r="F306" s="196"/>
      <c r="G306" s="196"/>
      <c r="H306" s="196"/>
      <c r="I306" s="196"/>
      <c r="J306" s="196"/>
    </row>
    <row r="307" spans="1:10" s="93" customFormat="1" ht="12.75" customHeight="1">
      <c r="A307"/>
      <c r="B307"/>
      <c r="C307"/>
      <c r="D307"/>
      <c r="E307"/>
      <c r="F307" s="196"/>
      <c r="G307" s="196"/>
      <c r="H307" s="196"/>
      <c r="I307" s="196"/>
      <c r="J307" s="196"/>
    </row>
    <row r="308" spans="1:10" s="93" customFormat="1" ht="12.75" customHeight="1">
      <c r="A308"/>
      <c r="B308"/>
      <c r="C308"/>
      <c r="D308"/>
      <c r="E308"/>
      <c r="F308" s="196"/>
      <c r="G308" s="196"/>
      <c r="H308" s="196"/>
      <c r="I308" s="196"/>
      <c r="J308" s="196"/>
    </row>
    <row r="309" spans="1:10" s="93" customFormat="1" ht="12.75" customHeight="1">
      <c r="A309"/>
      <c r="B309"/>
      <c r="C309"/>
      <c r="D309"/>
      <c r="E309"/>
      <c r="F309" s="196"/>
      <c r="G309" s="196"/>
      <c r="H309" s="196"/>
      <c r="I309" s="196"/>
      <c r="J309" s="196"/>
    </row>
    <row r="310" spans="1:10" s="93" customFormat="1" ht="12.75" customHeight="1">
      <c r="A310"/>
      <c r="B310"/>
      <c r="C310"/>
      <c r="D310"/>
      <c r="E310"/>
      <c r="F310" s="196"/>
      <c r="G310" s="196"/>
      <c r="H310" s="196"/>
      <c r="I310" s="196"/>
      <c r="J310" s="196"/>
    </row>
    <row r="311" spans="1:10" s="93" customFormat="1" ht="12.75" customHeight="1">
      <c r="A311"/>
      <c r="B311"/>
      <c r="C311"/>
      <c r="D311"/>
      <c r="E311"/>
      <c r="F311" s="196"/>
      <c r="G311" s="196"/>
      <c r="H311" s="196"/>
      <c r="I311" s="196"/>
      <c r="J311" s="196"/>
    </row>
    <row r="312" spans="1:10" s="93" customFormat="1" ht="12.75" customHeight="1">
      <c r="A312"/>
      <c r="B312"/>
      <c r="C312"/>
      <c r="D312"/>
      <c r="E312"/>
      <c r="F312" s="196"/>
      <c r="G312" s="196"/>
      <c r="H312" s="196"/>
      <c r="I312" s="196"/>
      <c r="J312" s="196"/>
    </row>
    <row r="313" spans="1:10" s="93" customFormat="1" ht="12.75" customHeight="1">
      <c r="A313"/>
      <c r="B313"/>
      <c r="C313"/>
      <c r="D313"/>
      <c r="E313"/>
      <c r="F313" s="196"/>
      <c r="G313" s="196"/>
      <c r="H313" s="196"/>
      <c r="I313" s="196"/>
      <c r="J313" s="196"/>
    </row>
    <row r="314" spans="1:10" s="93" customFormat="1" ht="12.75" customHeight="1">
      <c r="A314"/>
      <c r="B314"/>
      <c r="C314"/>
      <c r="D314"/>
      <c r="E314"/>
      <c r="F314" s="196"/>
      <c r="G314" s="196"/>
      <c r="H314" s="196"/>
      <c r="I314" s="196"/>
      <c r="J314" s="196"/>
    </row>
    <row r="315" spans="1:10" s="93" customFormat="1" ht="12.75" customHeight="1">
      <c r="A315"/>
      <c r="B315"/>
      <c r="C315"/>
      <c r="D315"/>
      <c r="E315"/>
      <c r="F315" s="196"/>
      <c r="G315" s="196"/>
      <c r="H315" s="196"/>
      <c r="I315" s="196"/>
      <c r="J315" s="196"/>
    </row>
    <row r="316" spans="1:10" s="93" customFormat="1" ht="12.75" customHeight="1">
      <c r="A316"/>
      <c r="B316"/>
      <c r="C316"/>
      <c r="D316"/>
      <c r="E316"/>
      <c r="F316" s="196"/>
      <c r="G316" s="196"/>
      <c r="H316" s="196"/>
      <c r="I316" s="196"/>
      <c r="J316" s="196"/>
    </row>
    <row r="317" spans="1:10" s="93" customFormat="1" ht="12.75" customHeight="1">
      <c r="A317"/>
      <c r="B317"/>
      <c r="C317"/>
      <c r="D317"/>
      <c r="E317"/>
      <c r="F317" s="196"/>
      <c r="G317" s="196"/>
      <c r="H317" s="196"/>
      <c r="I317" s="196"/>
      <c r="J317" s="196"/>
    </row>
    <row r="318" spans="1:10" s="93" customFormat="1" ht="12.75" customHeight="1">
      <c r="A318"/>
      <c r="B318"/>
      <c r="C318"/>
      <c r="D318"/>
      <c r="E318"/>
      <c r="F318" s="196"/>
      <c r="G318" s="196"/>
      <c r="H318" s="196"/>
      <c r="I318" s="196"/>
      <c r="J318" s="196"/>
    </row>
    <row r="319" spans="1:10" s="93" customFormat="1" ht="12.75" customHeight="1">
      <c r="A319"/>
      <c r="B319"/>
      <c r="C319"/>
      <c r="D319"/>
      <c r="E319"/>
      <c r="F319" s="196"/>
      <c r="G319" s="196"/>
      <c r="H319" s="196"/>
      <c r="I319" s="196"/>
      <c r="J319" s="196"/>
    </row>
    <row r="320" spans="1:10" s="93" customFormat="1" ht="12.75" customHeight="1">
      <c r="A320"/>
      <c r="B320"/>
      <c r="C320"/>
      <c r="D320"/>
      <c r="E320"/>
      <c r="F320" s="196"/>
      <c r="G320" s="196"/>
      <c r="H320" s="196"/>
      <c r="I320" s="196"/>
      <c r="J320" s="196"/>
    </row>
    <row r="321" spans="1:10" s="93" customFormat="1" ht="12.75" customHeight="1">
      <c r="A321"/>
      <c r="B321"/>
      <c r="C321"/>
      <c r="D321"/>
      <c r="E321"/>
      <c r="F321" s="196"/>
      <c r="G321" s="196"/>
      <c r="H321" s="196"/>
      <c r="I321" s="196"/>
      <c r="J321" s="196"/>
    </row>
    <row r="322" spans="1:10" s="93" customFormat="1" ht="12.75" customHeight="1">
      <c r="A322"/>
      <c r="B322"/>
      <c r="C322"/>
      <c r="D322"/>
      <c r="E322"/>
      <c r="F322" s="196"/>
      <c r="G322" s="196"/>
      <c r="H322" s="196"/>
      <c r="I322" s="196"/>
      <c r="J322" s="196"/>
    </row>
    <row r="323" spans="1:10" s="93" customFormat="1" ht="12.75" customHeight="1">
      <c r="A323"/>
      <c r="B323"/>
      <c r="C323"/>
      <c r="D323"/>
      <c r="E323"/>
      <c r="F323" s="196"/>
      <c r="G323" s="196"/>
      <c r="H323" s="196"/>
      <c r="I323" s="196"/>
      <c r="J323" s="196"/>
    </row>
    <row r="324" spans="1:10" s="93" customFormat="1" ht="12.75" customHeight="1">
      <c r="A324"/>
      <c r="B324"/>
      <c r="C324"/>
      <c r="D324"/>
      <c r="E324"/>
      <c r="F324" s="196"/>
      <c r="G324" s="196"/>
      <c r="H324" s="196"/>
      <c r="I324" s="196"/>
      <c r="J324" s="196"/>
    </row>
    <row r="325" spans="1:10" s="93" customFormat="1" ht="12.75" customHeight="1">
      <c r="A325"/>
      <c r="B325"/>
      <c r="C325"/>
      <c r="D325"/>
      <c r="E325"/>
      <c r="F325" s="196"/>
      <c r="G325" s="196"/>
      <c r="H325" s="196"/>
      <c r="I325" s="196"/>
      <c r="J325" s="196"/>
    </row>
    <row r="326" spans="1:10" s="93" customFormat="1" ht="12.75" customHeight="1">
      <c r="A326"/>
      <c r="B326"/>
      <c r="C326"/>
      <c r="D326"/>
      <c r="E326"/>
      <c r="F326" s="196"/>
      <c r="G326" s="196"/>
      <c r="H326" s="196"/>
      <c r="I326" s="196"/>
      <c r="J326" s="196"/>
    </row>
    <row r="327" spans="1:10" s="93" customFormat="1" ht="12.75" customHeight="1">
      <c r="A327"/>
      <c r="B327"/>
      <c r="C327"/>
      <c r="D327"/>
      <c r="E327"/>
      <c r="F327" s="196"/>
      <c r="G327" s="196"/>
      <c r="H327" s="196"/>
      <c r="I327" s="196"/>
      <c r="J327" s="196"/>
    </row>
    <row r="328" spans="1:10" s="93" customFormat="1" ht="12.75" customHeight="1">
      <c r="A328"/>
      <c r="B328"/>
      <c r="C328"/>
      <c r="D328"/>
      <c r="E328"/>
      <c r="F328" s="196"/>
      <c r="G328" s="196"/>
      <c r="H328" s="196"/>
      <c r="I328" s="196"/>
      <c r="J328" s="196"/>
    </row>
    <row r="329" spans="1:10" s="93" customFormat="1" ht="12.75" customHeight="1">
      <c r="A329"/>
      <c r="B329"/>
      <c r="C329"/>
      <c r="D329"/>
      <c r="E329"/>
      <c r="F329" s="196"/>
      <c r="G329" s="196"/>
      <c r="H329" s="196"/>
      <c r="I329" s="196"/>
      <c r="J329" s="196"/>
    </row>
    <row r="330" spans="1:10" s="93" customFormat="1" ht="12.75" customHeight="1">
      <c r="A330"/>
      <c r="B330"/>
      <c r="C330"/>
      <c r="D330"/>
      <c r="E330"/>
      <c r="F330" s="196"/>
      <c r="G330" s="196"/>
      <c r="H330" s="196"/>
      <c r="I330" s="196"/>
      <c r="J330" s="196"/>
    </row>
    <row r="331" spans="1:10" s="93" customFormat="1" ht="12.75" customHeight="1">
      <c r="A331"/>
      <c r="B331"/>
      <c r="C331"/>
      <c r="D331"/>
      <c r="E331"/>
      <c r="F331" s="196"/>
      <c r="G331" s="196"/>
      <c r="H331" s="196"/>
      <c r="I331" s="196"/>
      <c r="J331" s="196"/>
    </row>
    <row r="332" spans="1:10" s="93" customFormat="1" ht="12.75" customHeight="1">
      <c r="A332"/>
      <c r="B332"/>
      <c r="C332"/>
      <c r="D332"/>
      <c r="E332"/>
      <c r="F332" s="196"/>
      <c r="G332" s="196"/>
      <c r="H332" s="196"/>
      <c r="I332" s="196"/>
      <c r="J332" s="196"/>
    </row>
    <row r="333" spans="1:10" s="93" customFormat="1" ht="12.75" customHeight="1">
      <c r="A333"/>
      <c r="B333"/>
      <c r="C333"/>
      <c r="D333"/>
      <c r="E333"/>
      <c r="F333" s="196"/>
      <c r="G333" s="196"/>
      <c r="H333" s="196"/>
      <c r="I333" s="196"/>
      <c r="J333" s="196"/>
    </row>
    <row r="334" spans="1:10" s="93" customFormat="1" ht="12.75" customHeight="1">
      <c r="A334"/>
      <c r="B334"/>
      <c r="C334"/>
      <c r="D334"/>
      <c r="E334"/>
      <c r="F334" s="196"/>
      <c r="G334" s="196"/>
      <c r="H334" s="196"/>
      <c r="I334" s="196"/>
      <c r="J334" s="196"/>
    </row>
    <row r="335" spans="1:10" s="93" customFormat="1" ht="12.75" customHeight="1">
      <c r="A335"/>
      <c r="B335"/>
      <c r="C335"/>
      <c r="D335"/>
      <c r="E335"/>
      <c r="F335" s="196"/>
      <c r="G335" s="196"/>
      <c r="H335" s="196"/>
      <c r="I335" s="196"/>
      <c r="J335" s="196"/>
    </row>
    <row r="336" spans="1:10" s="93" customFormat="1" ht="12.75" customHeight="1">
      <c r="A336"/>
      <c r="B336"/>
      <c r="C336"/>
      <c r="D336"/>
      <c r="E336"/>
      <c r="F336" s="196"/>
      <c r="G336" s="196"/>
      <c r="H336" s="196"/>
      <c r="I336" s="196"/>
      <c r="J336" s="196"/>
    </row>
    <row r="337" spans="1:10" s="93" customFormat="1" ht="12.75" customHeight="1">
      <c r="A337"/>
      <c r="B337"/>
      <c r="C337"/>
      <c r="D337"/>
      <c r="E337"/>
      <c r="F337" s="196"/>
      <c r="G337" s="196"/>
      <c r="H337" s="196"/>
      <c r="I337" s="196"/>
      <c r="J337" s="196"/>
    </row>
    <row r="338" spans="1:10" s="93" customFormat="1" ht="12.75" customHeight="1">
      <c r="A338"/>
      <c r="B338"/>
      <c r="C338"/>
      <c r="D338"/>
      <c r="E338"/>
      <c r="F338" s="196"/>
      <c r="G338" s="196"/>
      <c r="H338" s="196"/>
      <c r="I338" s="196"/>
      <c r="J338" s="196"/>
    </row>
    <row r="339" spans="1:10" s="93" customFormat="1" ht="12.75" customHeight="1">
      <c r="A339"/>
      <c r="B339"/>
      <c r="C339"/>
      <c r="D339"/>
      <c r="E339"/>
      <c r="F339" s="196"/>
      <c r="G339" s="196"/>
      <c r="H339" s="196"/>
      <c r="I339" s="196"/>
      <c r="J339" s="196"/>
    </row>
    <row r="340" spans="1:10" s="93" customFormat="1" ht="12.75" customHeight="1">
      <c r="A340"/>
      <c r="B340"/>
      <c r="C340"/>
      <c r="D340"/>
      <c r="E340"/>
      <c r="F340" s="196"/>
      <c r="G340" s="196"/>
      <c r="H340" s="196"/>
      <c r="I340" s="196"/>
      <c r="J340" s="196"/>
    </row>
    <row r="341" spans="1:10" s="93" customFormat="1" ht="12.75" customHeight="1">
      <c r="A341"/>
      <c r="B341"/>
      <c r="C341"/>
      <c r="D341"/>
      <c r="E341"/>
      <c r="F341" s="196"/>
      <c r="G341" s="196"/>
      <c r="H341" s="196"/>
      <c r="I341" s="196"/>
      <c r="J341" s="196"/>
    </row>
    <row r="342" spans="1:10" s="93" customFormat="1" ht="12.75" customHeight="1">
      <c r="A342"/>
      <c r="B342"/>
      <c r="C342"/>
      <c r="D342"/>
      <c r="E342"/>
      <c r="F342" s="196"/>
      <c r="G342" s="196"/>
      <c r="H342" s="196"/>
      <c r="I342" s="196"/>
      <c r="J342" s="196"/>
    </row>
    <row r="343" spans="1:10" s="93" customFormat="1" ht="12.75" customHeight="1">
      <c r="A343"/>
      <c r="B343"/>
      <c r="C343"/>
      <c r="D343"/>
      <c r="E343"/>
      <c r="F343" s="196"/>
      <c r="G343" s="196"/>
      <c r="H343" s="196"/>
      <c r="I343" s="196"/>
      <c r="J343" s="196"/>
    </row>
    <row r="344" spans="1:10" s="93" customFormat="1" ht="12.75" customHeight="1">
      <c r="A344"/>
      <c r="B344"/>
      <c r="C344"/>
      <c r="D344"/>
      <c r="E344"/>
      <c r="F344" s="196"/>
      <c r="G344" s="196"/>
      <c r="H344" s="196"/>
      <c r="I344" s="196"/>
      <c r="J344" s="196"/>
    </row>
    <row r="345" spans="1:10" s="93" customFormat="1" ht="12.75" customHeight="1">
      <c r="A345"/>
      <c r="B345"/>
      <c r="C345"/>
      <c r="D345"/>
      <c r="E345"/>
      <c r="F345" s="196"/>
      <c r="G345" s="196"/>
      <c r="H345" s="196"/>
      <c r="I345" s="196"/>
      <c r="J345" s="196"/>
    </row>
    <row r="346" spans="1:10" s="93" customFormat="1" ht="12.75" customHeight="1">
      <c r="A346"/>
      <c r="B346"/>
      <c r="C346"/>
      <c r="D346"/>
      <c r="E346"/>
      <c r="F346" s="196"/>
      <c r="G346" s="196"/>
      <c r="H346" s="196"/>
      <c r="I346" s="196"/>
      <c r="J346" s="196"/>
    </row>
    <row r="347" spans="1:10" s="93" customFormat="1" ht="12.75" customHeight="1">
      <c r="A347"/>
      <c r="B347"/>
      <c r="C347"/>
      <c r="D347"/>
      <c r="E347"/>
      <c r="F347" s="196"/>
      <c r="G347" s="196"/>
      <c r="H347" s="196"/>
      <c r="I347" s="196"/>
      <c r="J347" s="196"/>
    </row>
    <row r="348" spans="1:10" s="93" customFormat="1" ht="12.75" customHeight="1">
      <c r="A348"/>
      <c r="B348"/>
      <c r="C348"/>
      <c r="D348"/>
      <c r="E348"/>
      <c r="F348" s="196"/>
      <c r="G348" s="196"/>
      <c r="H348" s="196"/>
      <c r="I348" s="196"/>
      <c r="J348" s="196"/>
    </row>
    <row r="349" spans="1:10" s="93" customFormat="1" ht="12.75" customHeight="1">
      <c r="A349"/>
      <c r="B349"/>
      <c r="C349"/>
      <c r="D349"/>
      <c r="E349"/>
      <c r="F349" s="196"/>
      <c r="G349" s="196"/>
      <c r="H349" s="196"/>
      <c r="I349" s="196"/>
      <c r="J349" s="196"/>
    </row>
    <row r="350" spans="1:10" s="93" customFormat="1" ht="12.75" customHeight="1">
      <c r="A350"/>
      <c r="B350"/>
      <c r="C350"/>
      <c r="D350"/>
      <c r="E350"/>
      <c r="F350" s="196"/>
      <c r="G350" s="196"/>
      <c r="H350" s="196"/>
      <c r="I350" s="196"/>
      <c r="J350" s="196"/>
    </row>
    <row r="351" spans="1:10" s="93" customFormat="1" ht="12.75" customHeight="1">
      <c r="A351"/>
      <c r="B351"/>
      <c r="C351"/>
      <c r="D351"/>
      <c r="E351"/>
      <c r="F351" s="196"/>
      <c r="G351" s="196"/>
      <c r="H351" s="196"/>
      <c r="I351" s="196"/>
      <c r="J351" s="196"/>
    </row>
    <row r="352" spans="1:10" s="93" customFormat="1" ht="12.75" customHeight="1">
      <c r="A352"/>
      <c r="B352"/>
      <c r="C352"/>
      <c r="D352"/>
      <c r="E352"/>
      <c r="F352" s="196"/>
      <c r="G352" s="196"/>
      <c r="H352" s="196"/>
      <c r="I352" s="196"/>
      <c r="J352" s="196"/>
    </row>
    <row r="353" spans="1:10" s="93" customFormat="1" ht="12.75" customHeight="1">
      <c r="A353"/>
      <c r="B353"/>
      <c r="C353"/>
      <c r="D353"/>
      <c r="E353"/>
      <c r="F353" s="196"/>
      <c r="G353" s="196"/>
      <c r="H353" s="196"/>
      <c r="I353" s="196"/>
      <c r="J353" s="196"/>
    </row>
    <row r="354" spans="1:10" s="93" customFormat="1" ht="12.75" customHeight="1">
      <c r="A354"/>
      <c r="B354"/>
      <c r="C354"/>
      <c r="D354"/>
      <c r="E354"/>
      <c r="F354" s="196"/>
      <c r="G354" s="196"/>
      <c r="H354" s="196"/>
      <c r="I354" s="196"/>
      <c r="J354" s="196"/>
    </row>
    <row r="355" spans="1:10" s="93" customFormat="1" ht="12.75" customHeight="1">
      <c r="A355"/>
      <c r="B355"/>
      <c r="C355"/>
      <c r="D355"/>
      <c r="E355"/>
      <c r="F355" s="196"/>
      <c r="G355" s="196"/>
      <c r="H355" s="196"/>
      <c r="I355" s="196"/>
      <c r="J355" s="196"/>
    </row>
    <row r="356" spans="1:10" s="93" customFormat="1" ht="12.75" customHeight="1">
      <c r="A356"/>
      <c r="B356"/>
      <c r="C356"/>
      <c r="D356"/>
      <c r="E356"/>
      <c r="F356" s="196"/>
      <c r="G356" s="196"/>
      <c r="H356" s="196"/>
      <c r="I356" s="196"/>
      <c r="J356" s="196"/>
    </row>
    <row r="357" spans="1:10" s="93" customFormat="1" ht="12.75" customHeight="1">
      <c r="A357"/>
      <c r="B357"/>
      <c r="C357"/>
      <c r="D357"/>
      <c r="E357"/>
      <c r="F357" s="196"/>
      <c r="G357" s="196"/>
      <c r="H357" s="196"/>
      <c r="I357" s="196"/>
      <c r="J357" s="196"/>
    </row>
    <row r="358" spans="1:10" s="93" customFormat="1" ht="12.75" customHeight="1">
      <c r="A358"/>
      <c r="B358"/>
      <c r="C358"/>
      <c r="D358"/>
      <c r="E358"/>
      <c r="F358" s="196"/>
      <c r="G358" s="196"/>
      <c r="H358" s="196"/>
      <c r="I358" s="196"/>
      <c r="J358" s="196"/>
    </row>
    <row r="359" spans="1:10" s="93" customFormat="1" ht="12.75" customHeight="1">
      <c r="A359"/>
      <c r="B359"/>
      <c r="C359"/>
      <c r="D359"/>
      <c r="E359"/>
      <c r="F359" s="196"/>
      <c r="G359" s="196"/>
      <c r="H359" s="196"/>
      <c r="I359" s="196"/>
      <c r="J359" s="196"/>
    </row>
    <row r="360" spans="1:10" s="93" customFormat="1" ht="12.75" customHeight="1">
      <c r="A360"/>
      <c r="B360"/>
      <c r="C360"/>
      <c r="D360"/>
      <c r="E360"/>
      <c r="F360" s="196"/>
      <c r="G360" s="196"/>
      <c r="H360" s="196"/>
      <c r="I360" s="196"/>
      <c r="J360" s="196"/>
    </row>
    <row r="361" spans="1:10" s="93" customFormat="1" ht="12.75" customHeight="1">
      <c r="A361"/>
      <c r="B361"/>
      <c r="C361"/>
      <c r="D361"/>
      <c r="E361"/>
      <c r="F361" s="196"/>
      <c r="G361" s="196"/>
      <c r="H361" s="196"/>
      <c r="I361" s="196"/>
      <c r="J361" s="196"/>
    </row>
    <row r="362" spans="1:10" s="93" customFormat="1" ht="12.75" customHeight="1">
      <c r="A362"/>
      <c r="B362"/>
      <c r="C362"/>
      <c r="D362"/>
      <c r="E362"/>
      <c r="F362" s="196"/>
      <c r="G362" s="196"/>
      <c r="H362" s="196"/>
      <c r="I362" s="196"/>
      <c r="J362" s="196"/>
    </row>
    <row r="363" spans="1:10" s="93" customFormat="1" ht="12.75" customHeight="1">
      <c r="A363"/>
      <c r="B363"/>
      <c r="C363"/>
      <c r="D363"/>
      <c r="E363"/>
      <c r="F363" s="196"/>
      <c r="G363" s="196"/>
      <c r="H363" s="196"/>
      <c r="I363" s="196"/>
      <c r="J363" s="196"/>
    </row>
    <row r="364" spans="1:10" s="93" customFormat="1" ht="12.75" customHeight="1">
      <c r="A364"/>
      <c r="B364"/>
      <c r="C364"/>
      <c r="D364"/>
      <c r="E364"/>
      <c r="F364" s="196"/>
      <c r="G364" s="196"/>
      <c r="H364" s="196"/>
      <c r="I364" s="196"/>
      <c r="J364" s="196"/>
    </row>
    <row r="365" spans="1:10" s="93" customFormat="1" ht="12.75" customHeight="1">
      <c r="A365"/>
      <c r="B365"/>
      <c r="C365"/>
      <c r="D365"/>
      <c r="E365"/>
      <c r="F365" s="196"/>
      <c r="G365" s="196"/>
      <c r="H365" s="196"/>
      <c r="I365" s="196"/>
      <c r="J365" s="196"/>
    </row>
    <row r="366" spans="1:10" s="93" customFormat="1" ht="12.75" customHeight="1">
      <c r="A366"/>
      <c r="B366"/>
      <c r="C366"/>
      <c r="D366"/>
      <c r="E366"/>
      <c r="F366" s="196"/>
      <c r="G366" s="196"/>
      <c r="H366" s="196"/>
      <c r="I366" s="196"/>
      <c r="J366" s="196"/>
    </row>
    <row r="367" spans="1:10" s="93" customFormat="1" ht="12.75" customHeight="1">
      <c r="A367"/>
      <c r="B367"/>
      <c r="C367"/>
      <c r="D367"/>
      <c r="E367"/>
      <c r="F367" s="196"/>
      <c r="G367" s="196"/>
      <c r="H367" s="196"/>
      <c r="I367" s="196"/>
      <c r="J367" s="196"/>
    </row>
    <row r="368" spans="1:10" s="93" customFormat="1" ht="12.75" customHeight="1">
      <c r="A368"/>
      <c r="B368"/>
      <c r="C368"/>
      <c r="D368"/>
      <c r="E368"/>
      <c r="F368" s="196"/>
      <c r="G368" s="196"/>
      <c r="H368" s="196"/>
      <c r="I368" s="196"/>
      <c r="J368" s="196"/>
    </row>
    <row r="369" spans="1:10" s="93" customFormat="1" ht="12.75" customHeight="1">
      <c r="A369"/>
      <c r="B369"/>
      <c r="C369"/>
      <c r="D369"/>
      <c r="E369"/>
      <c r="F369" s="196"/>
      <c r="G369" s="196"/>
      <c r="H369" s="196"/>
      <c r="I369" s="196"/>
      <c r="J369" s="196"/>
    </row>
    <row r="370" spans="1:10" s="93" customFormat="1" ht="12.75" customHeight="1">
      <c r="A370"/>
      <c r="B370"/>
      <c r="C370"/>
      <c r="D370"/>
      <c r="E370"/>
      <c r="F370" s="196"/>
      <c r="G370" s="196"/>
      <c r="H370" s="196"/>
      <c r="I370" s="196"/>
      <c r="J370" s="196"/>
    </row>
    <row r="371" spans="1:10" s="93" customFormat="1" ht="12.75" customHeight="1">
      <c r="A371"/>
      <c r="B371"/>
      <c r="C371"/>
      <c r="D371"/>
      <c r="E371"/>
      <c r="F371" s="196"/>
      <c r="G371" s="196"/>
      <c r="H371" s="196"/>
      <c r="I371" s="196"/>
      <c r="J371" s="196"/>
    </row>
    <row r="372" spans="1:10" s="93" customFormat="1" ht="12.75" customHeight="1">
      <c r="A372"/>
      <c r="B372"/>
      <c r="C372"/>
      <c r="D372"/>
      <c r="E372"/>
      <c r="F372" s="196"/>
      <c r="G372" s="196"/>
      <c r="H372" s="196"/>
      <c r="I372" s="196"/>
      <c r="J372" s="196"/>
    </row>
    <row r="373" spans="1:10" s="93" customFormat="1" ht="12.75" customHeight="1">
      <c r="A373"/>
      <c r="B373"/>
      <c r="C373"/>
      <c r="D373"/>
      <c r="E373"/>
      <c r="F373" s="196"/>
      <c r="G373" s="196"/>
      <c r="H373" s="196"/>
      <c r="I373" s="196"/>
      <c r="J373" s="196"/>
    </row>
    <row r="374" spans="1:10" s="93" customFormat="1" ht="12.75" customHeight="1">
      <c r="A374"/>
      <c r="B374"/>
      <c r="C374"/>
      <c r="D374"/>
      <c r="E374"/>
      <c r="F374" s="196"/>
      <c r="G374" s="196"/>
      <c r="H374" s="196"/>
      <c r="I374" s="196"/>
      <c r="J374" s="196"/>
    </row>
    <row r="375" spans="1:10" s="93" customFormat="1" ht="12.75" customHeight="1">
      <c r="A375"/>
      <c r="B375"/>
      <c r="C375"/>
      <c r="D375"/>
      <c r="E375"/>
      <c r="F375" s="196"/>
      <c r="G375" s="196"/>
      <c r="H375" s="196"/>
      <c r="I375" s="196"/>
      <c r="J375" s="196"/>
    </row>
    <row r="376" spans="1:10" s="93" customFormat="1" ht="12.75" customHeight="1">
      <c r="A376"/>
      <c r="B376"/>
      <c r="C376"/>
      <c r="D376"/>
      <c r="E376"/>
      <c r="F376" s="196"/>
      <c r="G376" s="196"/>
      <c r="H376" s="196"/>
      <c r="I376" s="196"/>
      <c r="J376" s="196"/>
    </row>
    <row r="377" spans="1:10" s="93" customFormat="1" ht="12.75" customHeight="1">
      <c r="A377"/>
      <c r="B377"/>
      <c r="C377"/>
      <c r="D377"/>
      <c r="E377"/>
      <c r="F377" s="196"/>
      <c r="G377" s="196"/>
      <c r="H377" s="196"/>
      <c r="I377" s="196"/>
      <c r="J377" s="196"/>
    </row>
    <row r="378" spans="1:10" s="93" customFormat="1" ht="12.75" customHeight="1">
      <c r="A378"/>
      <c r="B378"/>
      <c r="C378"/>
      <c r="D378"/>
      <c r="E378"/>
      <c r="F378" s="196"/>
      <c r="G378" s="196"/>
      <c r="H378" s="196"/>
      <c r="I378" s="196"/>
      <c r="J378" s="196"/>
    </row>
    <row r="379" spans="1:10" s="93" customFormat="1" ht="12.75" customHeight="1">
      <c r="A379"/>
      <c r="B379"/>
      <c r="C379"/>
      <c r="D379"/>
      <c r="E379"/>
      <c r="F379" s="196"/>
      <c r="G379" s="196"/>
      <c r="H379" s="196"/>
      <c r="I379" s="196"/>
      <c r="J379" s="196"/>
    </row>
    <row r="380" spans="1:10" s="93" customFormat="1" ht="12.75" customHeight="1">
      <c r="A380"/>
      <c r="B380"/>
      <c r="C380"/>
      <c r="D380"/>
      <c r="E380"/>
      <c r="F380" s="196"/>
      <c r="G380" s="196"/>
      <c r="H380" s="196"/>
      <c r="I380" s="196"/>
      <c r="J380" s="196"/>
    </row>
    <row r="381" spans="1:10" s="93" customFormat="1" ht="12.75" customHeight="1">
      <c r="A381"/>
      <c r="B381"/>
      <c r="C381"/>
      <c r="D381"/>
      <c r="E381"/>
      <c r="F381" s="196"/>
      <c r="G381" s="196"/>
      <c r="H381" s="196"/>
      <c r="I381" s="196"/>
      <c r="J381" s="196"/>
    </row>
    <row r="382" spans="1:10" s="93" customFormat="1" ht="12.75" customHeight="1">
      <c r="A382"/>
      <c r="B382"/>
      <c r="C382"/>
      <c r="D382"/>
      <c r="E382"/>
      <c r="F382" s="196"/>
      <c r="G382" s="196"/>
      <c r="H382" s="196"/>
      <c r="I382" s="196"/>
      <c r="J382" s="196"/>
    </row>
    <row r="383" spans="1:10" s="93" customFormat="1" ht="12.75" customHeight="1">
      <c r="A383"/>
      <c r="B383"/>
      <c r="C383"/>
      <c r="D383"/>
      <c r="E383"/>
      <c r="F383" s="196"/>
      <c r="G383" s="196"/>
      <c r="H383" s="196"/>
      <c r="I383" s="196"/>
      <c r="J383" s="196"/>
    </row>
    <row r="384" spans="1:10" s="93" customFormat="1" ht="12.75" customHeight="1">
      <c r="A384"/>
      <c r="B384"/>
      <c r="C384"/>
      <c r="D384"/>
      <c r="E384"/>
      <c r="F384" s="196"/>
      <c r="G384" s="196"/>
      <c r="H384" s="196"/>
      <c r="I384" s="196"/>
      <c r="J384" s="196"/>
    </row>
    <row r="385" spans="1:10" s="93" customFormat="1" ht="12.75" customHeight="1">
      <c r="A385"/>
      <c r="B385"/>
      <c r="C385"/>
      <c r="D385"/>
      <c r="E385"/>
      <c r="F385" s="196"/>
      <c r="G385" s="196"/>
      <c r="H385" s="196"/>
      <c r="I385" s="196"/>
      <c r="J385" s="196"/>
    </row>
    <row r="386" spans="1:10" s="93" customFormat="1" ht="12.75" customHeight="1">
      <c r="A386"/>
      <c r="B386"/>
      <c r="C386"/>
      <c r="D386"/>
      <c r="E386"/>
      <c r="F386" s="196"/>
      <c r="G386" s="196"/>
      <c r="H386" s="196"/>
      <c r="I386" s="196"/>
      <c r="J386" s="196"/>
    </row>
    <row r="387" spans="1:10" s="93" customFormat="1" ht="12.75" customHeight="1">
      <c r="A387"/>
      <c r="B387"/>
      <c r="C387"/>
      <c r="D387"/>
      <c r="E387"/>
      <c r="F387" s="196"/>
      <c r="G387" s="196"/>
      <c r="H387" s="196"/>
      <c r="I387" s="196"/>
      <c r="J387" s="196"/>
    </row>
    <row r="388" spans="1:10" s="93" customFormat="1" ht="12.75" customHeight="1">
      <c r="A388"/>
      <c r="B388"/>
      <c r="C388"/>
      <c r="D388"/>
      <c r="E388"/>
      <c r="F388" s="196"/>
      <c r="G388" s="196"/>
      <c r="H388" s="196"/>
      <c r="I388" s="196"/>
      <c r="J388" s="196"/>
    </row>
    <row r="389" spans="1:10" s="93" customFormat="1" ht="12.75" customHeight="1">
      <c r="A389"/>
      <c r="B389"/>
      <c r="C389"/>
      <c r="D389"/>
      <c r="E389"/>
      <c r="F389" s="196"/>
      <c r="G389" s="196"/>
      <c r="H389" s="196"/>
      <c r="I389" s="196"/>
      <c r="J389" s="196"/>
    </row>
    <row r="390" spans="1:10" s="93" customFormat="1" ht="12.75" customHeight="1">
      <c r="A390"/>
      <c r="B390"/>
      <c r="C390"/>
      <c r="D390"/>
      <c r="E390"/>
      <c r="F390" s="196"/>
      <c r="G390" s="196"/>
      <c r="H390" s="196"/>
      <c r="I390" s="196"/>
      <c r="J390" s="196"/>
    </row>
    <row r="391" spans="1:10" s="93" customFormat="1" ht="12.75" customHeight="1">
      <c r="A391"/>
      <c r="B391"/>
      <c r="C391"/>
      <c r="D391"/>
      <c r="E391"/>
      <c r="F391" s="196"/>
      <c r="G391" s="196"/>
      <c r="H391" s="196"/>
      <c r="I391" s="196"/>
      <c r="J391" s="196"/>
    </row>
    <row r="392" spans="1:10" s="93" customFormat="1" ht="12.75" customHeight="1">
      <c r="A392"/>
      <c r="B392"/>
      <c r="C392"/>
      <c r="D392"/>
      <c r="E392"/>
      <c r="F392" s="196"/>
      <c r="G392" s="196"/>
      <c r="H392" s="196"/>
      <c r="I392" s="196"/>
      <c r="J392" s="196"/>
    </row>
    <row r="393" spans="1:10" s="93" customFormat="1" ht="12.75" customHeight="1">
      <c r="A393"/>
      <c r="B393"/>
      <c r="C393"/>
      <c r="D393"/>
      <c r="E393"/>
      <c r="F393" s="196"/>
      <c r="G393" s="196"/>
      <c r="H393" s="196"/>
      <c r="I393" s="196"/>
      <c r="J393" s="196"/>
    </row>
    <row r="394" spans="1:10" s="93" customFormat="1" ht="12.75" customHeight="1">
      <c r="A394"/>
      <c r="B394"/>
      <c r="C394"/>
      <c r="D394"/>
      <c r="E394"/>
      <c r="F394" s="196"/>
      <c r="G394" s="196"/>
      <c r="H394" s="196"/>
      <c r="I394" s="196"/>
      <c r="J394" s="196"/>
    </row>
    <row r="395" spans="1:10" s="93" customFormat="1" ht="12.75" customHeight="1">
      <c r="A395"/>
      <c r="B395"/>
      <c r="C395"/>
      <c r="D395"/>
      <c r="E395"/>
      <c r="F395" s="196"/>
      <c r="G395" s="196"/>
      <c r="H395" s="196"/>
      <c r="I395" s="196"/>
      <c r="J395" s="196"/>
    </row>
    <row r="396" spans="1:10" s="93" customFormat="1" ht="12.75" customHeight="1">
      <c r="A396"/>
      <c r="B396"/>
      <c r="C396"/>
      <c r="D396"/>
      <c r="E396"/>
      <c r="F396" s="196"/>
      <c r="G396" s="196"/>
      <c r="H396" s="196"/>
      <c r="I396" s="196"/>
      <c r="J396" s="196"/>
    </row>
    <row r="397" spans="1:10" s="93" customFormat="1" ht="12.75" customHeight="1">
      <c r="A397"/>
      <c r="B397"/>
      <c r="C397"/>
      <c r="D397"/>
      <c r="E397"/>
      <c r="F397" s="196"/>
      <c r="G397" s="196"/>
      <c r="H397" s="196"/>
      <c r="I397" s="196"/>
      <c r="J397" s="196"/>
    </row>
    <row r="398" spans="1:10" s="93" customFormat="1" ht="12.75" customHeight="1">
      <c r="A398"/>
      <c r="B398"/>
      <c r="C398"/>
      <c r="D398"/>
      <c r="E398"/>
      <c r="F398" s="196"/>
      <c r="G398" s="196"/>
      <c r="H398" s="196"/>
      <c r="I398" s="196"/>
      <c r="J398" s="196"/>
    </row>
    <row r="399" spans="1:10" s="93" customFormat="1" ht="12.75" customHeight="1">
      <c r="A399"/>
      <c r="B399"/>
      <c r="C399"/>
      <c r="D399"/>
      <c r="E399"/>
      <c r="F399" s="196"/>
      <c r="G399" s="196"/>
      <c r="H399" s="196"/>
      <c r="I399" s="196"/>
      <c r="J399" s="196"/>
    </row>
    <row r="400" spans="1:10" s="93" customFormat="1" ht="12.75" customHeight="1">
      <c r="A400"/>
      <c r="B400"/>
      <c r="C400"/>
      <c r="D400"/>
      <c r="E400"/>
      <c r="F400" s="196"/>
      <c r="G400" s="196"/>
      <c r="H400" s="196"/>
      <c r="I400" s="196"/>
      <c r="J400" s="196"/>
    </row>
    <row r="401" spans="1:10" s="93" customFormat="1" ht="12.75" customHeight="1">
      <c r="A401"/>
      <c r="B401"/>
      <c r="C401"/>
      <c r="D401"/>
      <c r="E401"/>
      <c r="F401" s="196"/>
      <c r="G401" s="196"/>
      <c r="H401" s="196"/>
      <c r="I401" s="196"/>
      <c r="J401" s="196"/>
    </row>
    <row r="402" spans="1:10" s="93" customFormat="1" ht="12.75" customHeight="1">
      <c r="A402"/>
      <c r="B402"/>
      <c r="C402"/>
      <c r="D402"/>
      <c r="E402"/>
      <c r="F402" s="196"/>
      <c r="G402" s="196"/>
      <c r="H402" s="196"/>
      <c r="I402" s="196"/>
      <c r="J402" s="196"/>
    </row>
    <row r="403" spans="1:10" s="93" customFormat="1" ht="12.75" customHeight="1">
      <c r="A403"/>
      <c r="B403"/>
      <c r="C403"/>
      <c r="D403"/>
      <c r="E403"/>
      <c r="F403" s="196"/>
      <c r="G403" s="196"/>
      <c r="H403" s="196"/>
      <c r="I403" s="196"/>
      <c r="J403" s="196"/>
    </row>
    <row r="404" spans="1:10" s="93" customFormat="1" ht="12.75" customHeight="1">
      <c r="A404"/>
      <c r="B404"/>
      <c r="C404"/>
      <c r="D404"/>
      <c r="E404"/>
      <c r="F404" s="196"/>
      <c r="G404" s="196"/>
      <c r="H404" s="196"/>
      <c r="I404" s="196"/>
      <c r="J404" s="196"/>
    </row>
    <row r="405" spans="1:10" s="93" customFormat="1" ht="12.75" customHeight="1">
      <c r="A405"/>
      <c r="B405"/>
      <c r="C405"/>
      <c r="D405"/>
      <c r="E405"/>
      <c r="F405" s="196"/>
      <c r="G405" s="196"/>
      <c r="H405" s="196"/>
      <c r="I405" s="196"/>
      <c r="J405" s="196"/>
    </row>
    <row r="406" spans="1:10" s="93" customFormat="1" ht="12.75" customHeight="1">
      <c r="A406"/>
      <c r="B406"/>
      <c r="C406"/>
      <c r="D406"/>
      <c r="E406"/>
      <c r="F406" s="196"/>
      <c r="G406" s="196"/>
      <c r="H406" s="196"/>
      <c r="I406" s="196"/>
      <c r="J406" s="196"/>
    </row>
    <row r="407" spans="1:10" s="93" customFormat="1" ht="12.75" customHeight="1">
      <c r="A407"/>
      <c r="B407"/>
      <c r="C407"/>
      <c r="D407"/>
      <c r="E407"/>
      <c r="F407" s="196"/>
      <c r="G407" s="196"/>
      <c r="H407" s="196"/>
      <c r="I407" s="196"/>
      <c r="J407" s="196"/>
    </row>
    <row r="408" spans="1:10" s="93" customFormat="1" ht="12.75" customHeight="1">
      <c r="A408"/>
      <c r="B408"/>
      <c r="C408"/>
      <c r="D408"/>
      <c r="E408"/>
      <c r="F408" s="196"/>
      <c r="G408" s="196"/>
      <c r="H408" s="196"/>
      <c r="I408" s="196"/>
      <c r="J408" s="196"/>
    </row>
    <row r="409" spans="1:10" s="93" customFormat="1" ht="12.75" customHeight="1">
      <c r="A409"/>
      <c r="B409"/>
      <c r="C409"/>
      <c r="D409"/>
      <c r="E409"/>
      <c r="F409" s="196"/>
      <c r="G409" s="196"/>
      <c r="H409" s="196"/>
      <c r="I409" s="196"/>
      <c r="J409" s="196"/>
    </row>
    <row r="410" spans="1:10" s="93" customFormat="1" ht="12.75" customHeight="1">
      <c r="A410"/>
      <c r="B410"/>
      <c r="C410"/>
      <c r="D410"/>
      <c r="E410"/>
      <c r="F410" s="196"/>
      <c r="G410" s="196"/>
      <c r="H410" s="196"/>
      <c r="I410" s="196"/>
      <c r="J410" s="196"/>
    </row>
    <row r="411" spans="1:10" s="93" customFormat="1" ht="12.75" customHeight="1">
      <c r="A411"/>
      <c r="B411"/>
      <c r="C411"/>
      <c r="D411"/>
      <c r="E411"/>
      <c r="F411" s="196"/>
      <c r="G411" s="196"/>
      <c r="H411" s="196"/>
      <c r="I411" s="196"/>
      <c r="J411" s="196"/>
    </row>
    <row r="412" spans="1:10" s="93" customFormat="1" ht="12.75" customHeight="1">
      <c r="A412"/>
      <c r="B412"/>
      <c r="C412"/>
      <c r="D412"/>
      <c r="E412"/>
      <c r="F412" s="196"/>
      <c r="G412" s="196"/>
      <c r="H412" s="196"/>
      <c r="I412" s="196"/>
      <c r="J412" s="196"/>
    </row>
    <row r="413" spans="1:10" s="93" customFormat="1" ht="12.75" customHeight="1">
      <c r="A413"/>
      <c r="B413"/>
      <c r="C413"/>
      <c r="D413"/>
      <c r="E413"/>
      <c r="F413" s="196"/>
      <c r="G413" s="196"/>
      <c r="H413" s="196"/>
      <c r="I413" s="196"/>
      <c r="J413" s="196"/>
    </row>
    <row r="414" spans="1:10" s="93" customFormat="1" ht="12.75" customHeight="1">
      <c r="A414"/>
      <c r="B414"/>
      <c r="C414"/>
      <c r="D414"/>
      <c r="E414"/>
      <c r="F414" s="196"/>
      <c r="G414" s="196"/>
      <c r="H414" s="196"/>
      <c r="I414" s="196"/>
      <c r="J414" s="196"/>
    </row>
    <row r="415" spans="1:10" s="93" customFormat="1" ht="12.75" customHeight="1">
      <c r="A415"/>
      <c r="B415"/>
      <c r="C415"/>
      <c r="D415"/>
      <c r="E415"/>
      <c r="F415" s="196"/>
      <c r="G415" s="196"/>
      <c r="H415" s="196"/>
      <c r="I415" s="196"/>
      <c r="J415" s="196"/>
    </row>
    <row r="416" spans="1:10" s="93" customFormat="1" ht="12.75" customHeight="1">
      <c r="A416"/>
      <c r="B416"/>
      <c r="C416"/>
      <c r="D416"/>
      <c r="E416"/>
      <c r="F416" s="196"/>
      <c r="G416" s="196"/>
      <c r="H416" s="196"/>
      <c r="I416" s="196"/>
      <c r="J416" s="196"/>
    </row>
    <row r="417" spans="1:10" s="93" customFormat="1" ht="12.75" customHeight="1">
      <c r="A417"/>
      <c r="B417"/>
      <c r="C417"/>
      <c r="D417"/>
      <c r="E417"/>
      <c r="F417" s="196"/>
      <c r="G417" s="196"/>
      <c r="H417" s="196"/>
      <c r="I417" s="196"/>
      <c r="J417" s="196"/>
    </row>
    <row r="418" spans="1:10" s="93" customFormat="1" ht="12.75" customHeight="1">
      <c r="A418"/>
      <c r="B418"/>
      <c r="C418"/>
      <c r="D418"/>
      <c r="E418"/>
      <c r="F418" s="196"/>
      <c r="G418" s="196"/>
      <c r="H418" s="196"/>
      <c r="I418" s="196"/>
      <c r="J418" s="196"/>
    </row>
    <row r="419" spans="1:10" s="93" customFormat="1" ht="12.75" customHeight="1">
      <c r="A419"/>
      <c r="B419"/>
      <c r="C419"/>
      <c r="D419"/>
      <c r="E419"/>
      <c r="F419" s="196"/>
      <c r="G419" s="196"/>
      <c r="H419" s="196"/>
      <c r="I419" s="196"/>
      <c r="J419" s="196"/>
    </row>
    <row r="420" spans="1:10" s="93" customFormat="1" ht="12.75" customHeight="1">
      <c r="A420"/>
      <c r="B420"/>
      <c r="C420"/>
      <c r="D420"/>
      <c r="E420"/>
      <c r="F420" s="196"/>
      <c r="G420" s="196"/>
      <c r="H420" s="196"/>
      <c r="I420" s="196"/>
      <c r="J420" s="196"/>
    </row>
    <row r="421" spans="1:10" s="93" customFormat="1" ht="12.75" customHeight="1">
      <c r="A421"/>
      <c r="B421"/>
      <c r="C421"/>
      <c r="D421"/>
      <c r="E421"/>
      <c r="F421" s="196"/>
      <c r="G421" s="196"/>
      <c r="H421" s="196"/>
      <c r="I421" s="196"/>
      <c r="J421" s="196"/>
    </row>
    <row r="422" spans="1:10" s="93" customFormat="1" ht="12.75" customHeight="1">
      <c r="A422"/>
      <c r="B422"/>
      <c r="C422"/>
      <c r="D422"/>
      <c r="E422"/>
      <c r="F422" s="196"/>
      <c r="G422" s="196"/>
      <c r="H422" s="196"/>
      <c r="I422" s="196"/>
      <c r="J422" s="196"/>
    </row>
    <row r="423" spans="1:10" s="93" customFormat="1" ht="12.75" customHeight="1">
      <c r="A423"/>
      <c r="B423"/>
      <c r="C423"/>
      <c r="D423"/>
      <c r="E423"/>
      <c r="F423" s="196"/>
      <c r="G423" s="196"/>
      <c r="H423" s="196"/>
      <c r="I423" s="196"/>
      <c r="J423" s="196"/>
    </row>
    <row r="424" spans="1:10" s="93" customFormat="1" ht="12.75" customHeight="1">
      <c r="A424"/>
      <c r="B424"/>
      <c r="C424"/>
      <c r="D424"/>
      <c r="E424"/>
      <c r="F424" s="196"/>
      <c r="G424" s="196"/>
      <c r="H424" s="196"/>
      <c r="I424" s="196"/>
      <c r="J424" s="196"/>
    </row>
    <row r="425" spans="1:10" s="93" customFormat="1" ht="12.75" customHeight="1">
      <c r="A425"/>
      <c r="B425"/>
      <c r="C425"/>
      <c r="D425"/>
      <c r="E425"/>
      <c r="F425" s="196"/>
      <c r="G425" s="196"/>
      <c r="H425" s="196"/>
      <c r="I425" s="196"/>
      <c r="J425" s="196"/>
    </row>
    <row r="426" spans="1:10" s="93" customFormat="1" ht="12.75" customHeight="1">
      <c r="A426"/>
      <c r="B426"/>
      <c r="C426"/>
      <c r="D426"/>
      <c r="E426"/>
      <c r="F426" s="196"/>
      <c r="G426" s="196"/>
      <c r="H426" s="196"/>
      <c r="I426" s="196"/>
      <c r="J426" s="196"/>
    </row>
    <row r="427" spans="1:10" s="93" customFormat="1" ht="12.75" customHeight="1">
      <c r="A427"/>
      <c r="B427"/>
      <c r="C427"/>
      <c r="D427"/>
      <c r="E427"/>
      <c r="F427" s="196"/>
      <c r="G427" s="196"/>
      <c r="H427" s="196"/>
      <c r="I427" s="196"/>
      <c r="J427" s="196"/>
    </row>
    <row r="428" spans="1:10" s="93" customFormat="1" ht="12.75" customHeight="1">
      <c r="A428"/>
      <c r="B428"/>
      <c r="C428"/>
      <c r="D428"/>
      <c r="E428"/>
      <c r="F428" s="196"/>
      <c r="G428" s="196"/>
      <c r="H428" s="196"/>
      <c r="I428" s="196"/>
      <c r="J428" s="196"/>
    </row>
    <row r="429" spans="1:10" s="93" customFormat="1" ht="12.75" customHeight="1">
      <c r="A429"/>
      <c r="B429"/>
      <c r="C429"/>
      <c r="D429"/>
      <c r="E429"/>
      <c r="F429" s="196"/>
      <c r="G429" s="196"/>
      <c r="H429" s="196"/>
      <c r="I429" s="196"/>
      <c r="J429" s="196"/>
    </row>
    <row r="430" spans="1:10" s="93" customFormat="1" ht="12.75" customHeight="1">
      <c r="A430"/>
      <c r="B430"/>
      <c r="C430"/>
      <c r="D430"/>
      <c r="E430"/>
      <c r="F430" s="196"/>
      <c r="G430" s="196"/>
      <c r="H430" s="196"/>
      <c r="I430" s="196"/>
      <c r="J430" s="196"/>
    </row>
    <row r="431" spans="1:10" s="93" customFormat="1" ht="12.75" customHeight="1">
      <c r="A431"/>
      <c r="B431"/>
      <c r="C431"/>
      <c r="D431"/>
      <c r="E431"/>
      <c r="F431" s="196"/>
      <c r="G431" s="196"/>
      <c r="H431" s="196"/>
      <c r="I431" s="196"/>
      <c r="J431" s="196"/>
    </row>
    <row r="432" spans="1:10" s="93" customFormat="1" ht="12.75" customHeight="1">
      <c r="A432"/>
      <c r="B432"/>
      <c r="C432"/>
      <c r="D432"/>
      <c r="E432"/>
      <c r="F432" s="196"/>
      <c r="G432" s="196"/>
      <c r="H432" s="196"/>
      <c r="I432" s="196"/>
      <c r="J432" s="196"/>
    </row>
    <row r="433" spans="1:10" s="93" customFormat="1" ht="12.75" customHeight="1">
      <c r="A433"/>
      <c r="B433"/>
      <c r="C433"/>
      <c r="D433"/>
      <c r="E433"/>
      <c r="F433" s="196"/>
      <c r="G433" s="196"/>
      <c r="H433" s="196"/>
      <c r="I433" s="196"/>
      <c r="J433" s="196"/>
    </row>
    <row r="434" spans="1:10" s="93" customFormat="1" ht="12.75" customHeight="1">
      <c r="A434"/>
      <c r="B434"/>
      <c r="C434"/>
      <c r="D434"/>
      <c r="E434"/>
      <c r="F434" s="196"/>
      <c r="G434" s="196"/>
      <c r="H434" s="196"/>
      <c r="I434" s="196"/>
      <c r="J434" s="196"/>
    </row>
    <row r="435" spans="1:10" s="93" customFormat="1" ht="12.75" customHeight="1">
      <c r="A435"/>
      <c r="B435"/>
      <c r="C435"/>
      <c r="D435"/>
      <c r="E435"/>
      <c r="F435" s="196"/>
      <c r="G435" s="196"/>
      <c r="H435" s="196"/>
      <c r="I435" s="196"/>
      <c r="J435" s="196"/>
    </row>
    <row r="436" spans="1:10" s="93" customFormat="1" ht="12.75" customHeight="1">
      <c r="A436"/>
      <c r="B436"/>
      <c r="C436"/>
      <c r="D436"/>
      <c r="E436"/>
      <c r="F436" s="196"/>
      <c r="G436" s="196"/>
      <c r="H436" s="196"/>
      <c r="I436" s="196"/>
      <c r="J436" s="196"/>
    </row>
    <row r="437" spans="1:10" s="93" customFormat="1" ht="12.75" customHeight="1">
      <c r="A437"/>
      <c r="B437"/>
      <c r="C437"/>
      <c r="D437"/>
      <c r="E437"/>
      <c r="F437" s="196"/>
      <c r="G437" s="196"/>
      <c r="H437" s="196"/>
      <c r="I437" s="196"/>
      <c r="J437" s="196"/>
    </row>
    <row r="438" spans="1:10" s="93" customFormat="1" ht="12.75" customHeight="1">
      <c r="A438"/>
      <c r="B438"/>
      <c r="C438"/>
      <c r="D438"/>
      <c r="E438"/>
      <c r="F438" s="196"/>
      <c r="G438" s="196"/>
      <c r="H438" s="196"/>
      <c r="I438" s="196"/>
      <c r="J438" s="196"/>
    </row>
    <row r="439" spans="1:10" s="93" customFormat="1" ht="12.75" customHeight="1">
      <c r="A439"/>
      <c r="B439"/>
      <c r="C439"/>
      <c r="D439"/>
      <c r="E439"/>
      <c r="F439" s="196"/>
      <c r="G439" s="196"/>
      <c r="H439" s="196"/>
      <c r="I439" s="196"/>
      <c r="J439" s="196"/>
    </row>
    <row r="440" spans="1:10" s="93" customFormat="1" ht="12.75" customHeight="1">
      <c r="A440"/>
      <c r="B440"/>
      <c r="C440"/>
      <c r="D440"/>
      <c r="E440"/>
      <c r="F440" s="196"/>
      <c r="G440" s="196"/>
      <c r="H440" s="196"/>
      <c r="I440" s="196"/>
      <c r="J440" s="196"/>
    </row>
    <row r="441" spans="1:10" s="93" customFormat="1" ht="12.75" customHeight="1">
      <c r="A441"/>
      <c r="B441"/>
      <c r="C441"/>
      <c r="D441"/>
      <c r="E441"/>
      <c r="F441" s="196"/>
      <c r="G441" s="196"/>
      <c r="H441" s="196"/>
      <c r="I441" s="196"/>
      <c r="J441" s="196"/>
    </row>
    <row r="442" spans="1:10" s="93" customFormat="1" ht="12.75" customHeight="1">
      <c r="A442"/>
      <c r="B442"/>
      <c r="C442"/>
      <c r="D442"/>
      <c r="E442"/>
      <c r="F442" s="196"/>
      <c r="G442" s="196"/>
      <c r="H442" s="196"/>
      <c r="I442" s="196"/>
      <c r="J442" s="196"/>
    </row>
    <row r="443" spans="1:10" s="93" customFormat="1" ht="12.75" customHeight="1">
      <c r="A443"/>
      <c r="B443"/>
      <c r="C443"/>
      <c r="D443"/>
      <c r="E443"/>
      <c r="F443" s="196"/>
      <c r="G443" s="196"/>
      <c r="H443" s="196"/>
      <c r="I443" s="196"/>
      <c r="J443" s="196"/>
    </row>
    <row r="444" spans="1:10" s="93" customFormat="1" ht="12.75" customHeight="1">
      <c r="A444"/>
      <c r="B444"/>
      <c r="C444"/>
      <c r="D444"/>
      <c r="E444"/>
      <c r="F444" s="196"/>
      <c r="G444" s="196"/>
      <c r="H444" s="196"/>
      <c r="I444" s="196"/>
      <c r="J444" s="196"/>
    </row>
    <row r="445" spans="1:10" s="93" customFormat="1" ht="12.75" customHeight="1">
      <c r="A445"/>
      <c r="B445"/>
      <c r="C445"/>
      <c r="D445"/>
      <c r="E445"/>
      <c r="F445" s="196"/>
      <c r="G445" s="196"/>
      <c r="H445" s="196"/>
      <c r="I445" s="196"/>
      <c r="J445" s="196"/>
    </row>
    <row r="446" spans="1:10" s="93" customFormat="1" ht="12.75" customHeight="1">
      <c r="A446"/>
      <c r="B446"/>
      <c r="C446"/>
      <c r="D446"/>
      <c r="E446"/>
      <c r="F446" s="196"/>
      <c r="G446" s="196"/>
      <c r="H446" s="196"/>
      <c r="I446" s="196"/>
      <c r="J446" s="196"/>
    </row>
    <row r="447" spans="1:10" s="93" customFormat="1" ht="12.75" customHeight="1">
      <c r="A447"/>
      <c r="B447"/>
      <c r="C447"/>
      <c r="D447"/>
      <c r="E447"/>
      <c r="F447" s="196"/>
      <c r="G447" s="196"/>
      <c r="H447" s="196"/>
      <c r="I447" s="196"/>
      <c r="J447" s="196"/>
    </row>
    <row r="448" spans="1:10" s="93" customFormat="1" ht="12.75" customHeight="1">
      <c r="A448"/>
      <c r="B448"/>
      <c r="C448"/>
      <c r="D448"/>
      <c r="E448"/>
      <c r="F448" s="196"/>
      <c r="G448" s="196"/>
      <c r="H448" s="196"/>
      <c r="I448" s="196"/>
      <c r="J448" s="196"/>
    </row>
    <row r="449" spans="1:10" s="93" customFormat="1" ht="12.75" customHeight="1">
      <c r="A449"/>
      <c r="B449"/>
      <c r="C449"/>
      <c r="D449"/>
      <c r="E449"/>
      <c r="F449" s="196"/>
      <c r="G449" s="196"/>
      <c r="H449" s="196"/>
      <c r="I449" s="196"/>
      <c r="J449" s="196"/>
    </row>
    <row r="450" spans="1:10" s="93" customFormat="1" ht="12.75" customHeight="1">
      <c r="A450"/>
      <c r="B450"/>
      <c r="C450"/>
      <c r="D450"/>
      <c r="E450"/>
      <c r="F450" s="196"/>
      <c r="G450" s="196"/>
      <c r="H450" s="196"/>
      <c r="I450" s="196"/>
      <c r="J450" s="196"/>
    </row>
    <row r="451" spans="1:10" s="93" customFormat="1" ht="12.75" customHeight="1">
      <c r="A451"/>
      <c r="B451"/>
      <c r="C451"/>
      <c r="D451"/>
      <c r="E451"/>
      <c r="F451" s="196"/>
      <c r="G451" s="196"/>
      <c r="H451" s="196"/>
      <c r="I451" s="196"/>
      <c r="J451" s="196"/>
    </row>
    <row r="452" spans="1:10" s="93" customFormat="1" ht="12.75" customHeight="1">
      <c r="A452"/>
      <c r="B452"/>
      <c r="C452"/>
      <c r="D452"/>
      <c r="E452"/>
      <c r="F452" s="196"/>
      <c r="G452" s="196"/>
      <c r="H452" s="196"/>
      <c r="I452" s="196"/>
      <c r="J452" s="196"/>
    </row>
    <row r="453" spans="1:10" s="93" customFormat="1" ht="12.75" customHeight="1">
      <c r="A453"/>
      <c r="B453"/>
      <c r="C453"/>
      <c r="D453"/>
      <c r="E453"/>
      <c r="F453" s="196"/>
      <c r="G453" s="196"/>
      <c r="H453" s="196"/>
      <c r="I453" s="196"/>
      <c r="J453" s="196"/>
    </row>
    <row r="454" spans="1:10" s="93" customFormat="1" ht="12.75" customHeight="1">
      <c r="A454"/>
      <c r="B454"/>
      <c r="C454"/>
      <c r="D454"/>
      <c r="E454"/>
      <c r="F454" s="196"/>
      <c r="G454" s="196"/>
      <c r="H454" s="196"/>
      <c r="I454" s="196"/>
      <c r="J454" s="196"/>
    </row>
    <row r="455" spans="1:10" s="93" customFormat="1" ht="12.75" customHeight="1">
      <c r="A455"/>
      <c r="B455"/>
      <c r="C455"/>
      <c r="D455"/>
      <c r="E455"/>
      <c r="F455" s="196"/>
      <c r="G455" s="196"/>
      <c r="H455" s="196"/>
      <c r="I455" s="196"/>
      <c r="J455" s="196"/>
    </row>
    <row r="456" spans="1:10" s="93" customFormat="1" ht="12.75" customHeight="1">
      <c r="A456"/>
      <c r="B456"/>
      <c r="C456"/>
      <c r="D456"/>
      <c r="E456"/>
      <c r="F456" s="196"/>
      <c r="G456" s="196"/>
      <c r="H456" s="196"/>
      <c r="I456" s="196"/>
      <c r="J456" s="196"/>
    </row>
    <row r="457" spans="1:10" s="93" customFormat="1" ht="12.75" customHeight="1">
      <c r="A457"/>
      <c r="B457"/>
      <c r="C457"/>
      <c r="D457"/>
      <c r="E457"/>
      <c r="F457" s="196"/>
      <c r="G457" s="196"/>
      <c r="H457" s="196"/>
      <c r="I457" s="196"/>
      <c r="J457" s="196"/>
    </row>
    <row r="458" spans="1:10" s="93" customFormat="1" ht="12.75" customHeight="1">
      <c r="A458"/>
      <c r="B458"/>
      <c r="C458"/>
      <c r="D458"/>
      <c r="E458"/>
      <c r="F458" s="196"/>
      <c r="G458" s="196"/>
      <c r="H458" s="196"/>
      <c r="I458" s="196"/>
      <c r="J458" s="196"/>
    </row>
    <row r="459" spans="1:10" s="93" customFormat="1" ht="12.75" customHeight="1">
      <c r="A459"/>
      <c r="B459"/>
      <c r="C459"/>
      <c r="D459"/>
      <c r="E459"/>
      <c r="F459" s="196"/>
      <c r="G459" s="196"/>
      <c r="H459" s="196"/>
      <c r="I459" s="196"/>
      <c r="J459" s="196"/>
    </row>
    <row r="460" spans="1:10" s="93" customFormat="1" ht="12.75" customHeight="1">
      <c r="A460"/>
      <c r="B460"/>
      <c r="C460"/>
      <c r="D460"/>
      <c r="E460"/>
      <c r="F460" s="196"/>
      <c r="G460" s="196"/>
      <c r="H460" s="196"/>
      <c r="I460" s="196"/>
      <c r="J460" s="196"/>
    </row>
    <row r="461" spans="1:10" s="93" customFormat="1" ht="12.75" customHeight="1">
      <c r="A461"/>
      <c r="B461"/>
      <c r="C461"/>
      <c r="D461"/>
      <c r="E461"/>
      <c r="F461" s="196"/>
      <c r="G461" s="196"/>
      <c r="H461" s="196"/>
      <c r="I461" s="196"/>
      <c r="J461" s="196"/>
    </row>
    <row r="462" spans="1:10" s="93" customFormat="1" ht="12.75" customHeight="1">
      <c r="A462"/>
      <c r="B462"/>
      <c r="C462"/>
      <c r="D462"/>
      <c r="E462"/>
      <c r="F462" s="196"/>
      <c r="G462" s="196"/>
      <c r="H462" s="196"/>
      <c r="I462" s="196"/>
      <c r="J462" s="196"/>
    </row>
    <row r="463" spans="1:10" s="93" customFormat="1" ht="12.75" customHeight="1">
      <c r="A463"/>
      <c r="B463"/>
      <c r="C463"/>
      <c r="D463"/>
      <c r="E463"/>
      <c r="F463" s="196"/>
      <c r="G463" s="196"/>
      <c r="H463" s="196"/>
      <c r="I463" s="196"/>
      <c r="J463" s="196"/>
    </row>
    <row r="464" spans="1:10" s="93" customFormat="1" ht="12.75" customHeight="1">
      <c r="A464"/>
      <c r="B464"/>
      <c r="C464"/>
      <c r="D464"/>
      <c r="E464"/>
      <c r="F464" s="196"/>
      <c r="G464" s="196"/>
      <c r="H464" s="196"/>
      <c r="I464" s="196"/>
      <c r="J464" s="196"/>
    </row>
    <row r="465" spans="1:10" s="93" customFormat="1" ht="12.75" customHeight="1">
      <c r="A465"/>
      <c r="B465"/>
      <c r="C465"/>
      <c r="D465"/>
      <c r="E465"/>
      <c r="F465" s="196"/>
      <c r="G465" s="196"/>
      <c r="H465" s="196"/>
      <c r="I465" s="196"/>
      <c r="J465" s="196"/>
    </row>
    <row r="466" spans="1:10" s="93" customFormat="1" ht="12.75" customHeight="1">
      <c r="A466"/>
      <c r="B466"/>
      <c r="C466"/>
      <c r="D466"/>
      <c r="E466"/>
      <c r="F466" s="196"/>
      <c r="G466" s="196"/>
      <c r="H466" s="196"/>
      <c r="I466" s="196"/>
      <c r="J466" s="196"/>
    </row>
    <row r="467" spans="1:10" s="93" customFormat="1" ht="12.75" customHeight="1">
      <c r="A467"/>
      <c r="B467"/>
      <c r="C467"/>
      <c r="D467"/>
      <c r="E467"/>
      <c r="F467" s="196"/>
      <c r="G467" s="196"/>
      <c r="H467" s="196"/>
      <c r="I467" s="196"/>
      <c r="J467" s="196"/>
    </row>
    <row r="468" spans="1:10" s="93" customFormat="1" ht="12.75" customHeight="1">
      <c r="A468"/>
      <c r="B468"/>
      <c r="C468"/>
      <c r="D468"/>
      <c r="E468"/>
      <c r="F468" s="196"/>
      <c r="G468" s="196"/>
      <c r="H468" s="196"/>
      <c r="I468" s="196"/>
      <c r="J468" s="196"/>
    </row>
    <row r="469" spans="1:10" s="93" customFormat="1" ht="12.75" customHeight="1">
      <c r="A469"/>
      <c r="B469"/>
      <c r="C469"/>
      <c r="D469"/>
      <c r="E469"/>
      <c r="F469" s="196"/>
      <c r="G469" s="196"/>
      <c r="H469" s="196"/>
      <c r="I469" s="196"/>
      <c r="J469" s="196"/>
    </row>
    <row r="470" spans="1:10" s="93" customFormat="1" ht="12.75" customHeight="1">
      <c r="A470"/>
      <c r="B470"/>
      <c r="C470"/>
      <c r="D470"/>
      <c r="E470"/>
      <c r="F470" s="196"/>
      <c r="G470" s="196"/>
      <c r="H470" s="196"/>
      <c r="I470" s="196"/>
      <c r="J470" s="196"/>
    </row>
    <row r="471" spans="1:10" s="93" customFormat="1" ht="12.75" customHeight="1">
      <c r="A471"/>
      <c r="B471"/>
      <c r="C471"/>
      <c r="D471"/>
      <c r="E471"/>
      <c r="F471" s="196"/>
      <c r="G471" s="196"/>
      <c r="H471" s="196"/>
      <c r="I471" s="196"/>
      <c r="J471" s="196"/>
    </row>
    <row r="472" spans="1:10" s="93" customFormat="1" ht="12.75" customHeight="1">
      <c r="A472"/>
      <c r="B472"/>
      <c r="C472"/>
      <c r="D472"/>
      <c r="E472"/>
      <c r="F472" s="196"/>
      <c r="G472" s="196"/>
      <c r="H472" s="196"/>
      <c r="I472" s="196"/>
      <c r="J472" s="196"/>
    </row>
    <row r="473" spans="1:10" s="93" customFormat="1" ht="12.75" customHeight="1">
      <c r="A473"/>
      <c r="B473"/>
      <c r="C473"/>
      <c r="D473"/>
      <c r="E473"/>
      <c r="F473" s="196"/>
      <c r="G473" s="196"/>
      <c r="H473" s="196"/>
      <c r="I473" s="196"/>
      <c r="J473" s="196"/>
    </row>
    <row r="474" spans="1:10" s="93" customFormat="1" ht="12.75" customHeight="1">
      <c r="A474"/>
      <c r="B474"/>
      <c r="C474"/>
      <c r="D474"/>
      <c r="E474"/>
      <c r="F474" s="196"/>
      <c r="G474" s="196"/>
      <c r="H474" s="196"/>
      <c r="I474" s="196"/>
      <c r="J474" s="196"/>
    </row>
    <row r="475" spans="1:10" s="93" customFormat="1" ht="12.75" customHeight="1">
      <c r="A475"/>
      <c r="B475"/>
      <c r="C475"/>
      <c r="D475"/>
      <c r="E475"/>
      <c r="F475" s="196"/>
      <c r="G475" s="196"/>
      <c r="H475" s="196"/>
      <c r="I475" s="196"/>
      <c r="J475" s="196"/>
    </row>
    <row r="476" spans="1:10" s="93" customFormat="1" ht="12.75" customHeight="1">
      <c r="A476"/>
      <c r="B476"/>
      <c r="C476"/>
      <c r="D476"/>
      <c r="E476"/>
      <c r="F476" s="196"/>
      <c r="G476" s="196"/>
      <c r="H476" s="196"/>
      <c r="I476" s="196"/>
      <c r="J476" s="196"/>
    </row>
    <row r="477" spans="1:10" s="93" customFormat="1" ht="12.75" customHeight="1">
      <c r="A477"/>
      <c r="B477"/>
      <c r="C477"/>
      <c r="D477"/>
      <c r="E477"/>
      <c r="F477" s="196"/>
      <c r="G477" s="196"/>
      <c r="H477" s="196"/>
      <c r="I477" s="196"/>
      <c r="J477" s="196"/>
    </row>
    <row r="478" spans="1:10" s="93" customFormat="1" ht="12.75" customHeight="1">
      <c r="A478"/>
      <c r="B478"/>
      <c r="C478"/>
      <c r="D478"/>
      <c r="E478"/>
      <c r="F478" s="196"/>
      <c r="G478" s="196"/>
      <c r="H478" s="196"/>
      <c r="I478" s="196"/>
      <c r="J478" s="196"/>
    </row>
    <row r="479" spans="1:10" s="93" customFormat="1" ht="12.75" customHeight="1">
      <c r="A479"/>
      <c r="B479"/>
      <c r="C479"/>
      <c r="D479"/>
      <c r="E479"/>
      <c r="F479" s="196"/>
      <c r="G479" s="196"/>
      <c r="H479" s="196"/>
      <c r="I479" s="196"/>
      <c r="J479" s="196"/>
    </row>
    <row r="480" spans="1:10" s="93" customFormat="1" ht="12.75" customHeight="1">
      <c r="A480"/>
      <c r="B480"/>
      <c r="C480"/>
      <c r="D480"/>
      <c r="E480"/>
      <c r="F480" s="196"/>
      <c r="G480" s="196"/>
      <c r="H480" s="196"/>
      <c r="I480" s="196"/>
      <c r="J480" s="196"/>
    </row>
    <row r="481" spans="1:10" s="93" customFormat="1" ht="12.75" customHeight="1">
      <c r="A481"/>
      <c r="B481"/>
      <c r="C481"/>
      <c r="D481"/>
      <c r="E481"/>
      <c r="F481" s="196"/>
      <c r="G481" s="196"/>
      <c r="H481" s="196"/>
      <c r="I481" s="196"/>
      <c r="J481" s="196"/>
    </row>
    <row r="482" spans="1:10" s="93" customFormat="1" ht="12.75" customHeight="1">
      <c r="A482"/>
      <c r="B482"/>
      <c r="C482"/>
      <c r="D482"/>
      <c r="E482"/>
      <c r="F482" s="196"/>
      <c r="G482" s="196"/>
      <c r="H482" s="196"/>
      <c r="I482" s="196"/>
      <c r="J482" s="196"/>
    </row>
    <row r="483" spans="1:10" s="93" customFormat="1" ht="12.75" customHeight="1">
      <c r="A483"/>
      <c r="B483"/>
      <c r="C483"/>
      <c r="D483"/>
      <c r="E483"/>
      <c r="F483" s="196"/>
      <c r="G483" s="196"/>
      <c r="H483" s="196"/>
      <c r="I483" s="196"/>
      <c r="J483" s="196"/>
    </row>
    <row r="484" spans="1:10" s="93" customFormat="1" ht="12.75" customHeight="1">
      <c r="A484"/>
      <c r="B484"/>
      <c r="C484"/>
      <c r="D484"/>
      <c r="E484"/>
      <c r="F484" s="196"/>
      <c r="G484" s="196"/>
      <c r="H484" s="196"/>
      <c r="I484" s="196"/>
      <c r="J484" s="196"/>
    </row>
    <row r="485" spans="1:10" s="93" customFormat="1" ht="12.75" customHeight="1">
      <c r="A485"/>
      <c r="B485"/>
      <c r="C485"/>
      <c r="D485"/>
      <c r="E485"/>
      <c r="F485" s="196"/>
      <c r="G485" s="196"/>
      <c r="H485" s="196"/>
      <c r="I485" s="196"/>
      <c r="J485" s="196"/>
    </row>
    <row r="486" spans="1:10" s="93" customFormat="1" ht="12.75" customHeight="1">
      <c r="A486"/>
      <c r="B486"/>
      <c r="C486"/>
      <c r="D486"/>
      <c r="E486"/>
      <c r="F486" s="196"/>
      <c r="G486" s="196"/>
      <c r="H486" s="196"/>
      <c r="I486" s="196"/>
      <c r="J486" s="196"/>
    </row>
    <row r="487" spans="1:10" s="93" customFormat="1" ht="12.75" customHeight="1">
      <c r="A487"/>
      <c r="B487"/>
      <c r="C487"/>
      <c r="D487"/>
      <c r="E487"/>
      <c r="F487" s="196"/>
      <c r="G487" s="196"/>
      <c r="H487" s="196"/>
      <c r="I487" s="196"/>
      <c r="J487" s="196"/>
    </row>
    <row r="488" spans="1:10" s="93" customFormat="1" ht="12.75" customHeight="1">
      <c r="A488"/>
      <c r="B488"/>
      <c r="C488"/>
      <c r="D488"/>
      <c r="E488"/>
      <c r="F488" s="196"/>
      <c r="G488" s="196"/>
      <c r="H488" s="196"/>
      <c r="I488" s="196"/>
      <c r="J488" s="196"/>
    </row>
    <row r="489" spans="1:10" s="93" customFormat="1" ht="12.75" customHeight="1">
      <c r="A489"/>
      <c r="B489"/>
      <c r="C489"/>
      <c r="D489"/>
      <c r="E489"/>
      <c r="F489" s="196"/>
      <c r="G489" s="196"/>
      <c r="H489" s="196"/>
      <c r="I489" s="196"/>
      <c r="J489" s="196"/>
    </row>
    <row r="490" spans="1:10" s="93" customFormat="1" ht="12.75" customHeight="1">
      <c r="A490"/>
      <c r="B490"/>
      <c r="C490"/>
      <c r="D490"/>
      <c r="E490"/>
      <c r="F490" s="196"/>
      <c r="G490" s="196"/>
      <c r="H490" s="196"/>
      <c r="I490" s="196"/>
      <c r="J490" s="196"/>
    </row>
    <row r="491" spans="1:10" s="93" customFormat="1" ht="12.75" customHeight="1">
      <c r="A491"/>
      <c r="B491"/>
      <c r="C491"/>
      <c r="D491"/>
      <c r="E491"/>
      <c r="F491" s="196"/>
      <c r="G491" s="196"/>
      <c r="H491" s="196"/>
      <c r="I491" s="196"/>
      <c r="J491" s="196"/>
    </row>
    <row r="492" spans="1:10" s="93" customFormat="1" ht="12.75" customHeight="1">
      <c r="A492"/>
      <c r="B492"/>
      <c r="C492"/>
      <c r="D492"/>
      <c r="E492"/>
      <c r="F492" s="196"/>
      <c r="G492" s="196"/>
      <c r="H492" s="196"/>
      <c r="I492" s="196"/>
      <c r="J492" s="196"/>
    </row>
    <row r="493" spans="1:10" s="93" customFormat="1" ht="12.75" customHeight="1">
      <c r="A493"/>
      <c r="B493"/>
      <c r="C493"/>
      <c r="D493"/>
      <c r="E493"/>
      <c r="F493" s="196"/>
      <c r="G493" s="196"/>
      <c r="H493" s="196"/>
      <c r="I493" s="196"/>
      <c r="J493" s="196"/>
    </row>
    <row r="494" spans="1:10" s="93" customFormat="1" ht="12.75" customHeight="1">
      <c r="A494"/>
      <c r="B494"/>
      <c r="C494"/>
      <c r="D494"/>
      <c r="E494"/>
      <c r="F494" s="196"/>
      <c r="G494" s="196"/>
      <c r="H494" s="196"/>
      <c r="I494" s="196"/>
      <c r="J494" s="196"/>
    </row>
    <row r="495" spans="1:10" s="93" customFormat="1" ht="12.75" customHeight="1">
      <c r="A495"/>
      <c r="B495"/>
      <c r="C495"/>
      <c r="D495"/>
      <c r="E495"/>
      <c r="F495" s="196"/>
      <c r="G495" s="196"/>
      <c r="H495" s="196"/>
      <c r="I495" s="196"/>
      <c r="J495" s="196"/>
    </row>
    <row r="496" spans="1:10" s="93" customFormat="1" ht="12.75" customHeight="1">
      <c r="A496"/>
      <c r="B496"/>
      <c r="C496"/>
      <c r="D496"/>
      <c r="E496"/>
      <c r="F496" s="196"/>
      <c r="G496" s="196"/>
      <c r="H496" s="196"/>
      <c r="I496" s="196"/>
      <c r="J496" s="196"/>
    </row>
    <row r="497" spans="1:10" s="93" customFormat="1" ht="12.75" customHeight="1">
      <c r="A497"/>
      <c r="B497"/>
      <c r="C497"/>
      <c r="D497"/>
      <c r="E497"/>
      <c r="F497" s="196"/>
      <c r="G497" s="196"/>
      <c r="H497" s="196"/>
      <c r="I497" s="196"/>
      <c r="J497" s="196"/>
    </row>
    <row r="498" spans="1:10" s="93" customFormat="1" ht="12.75" customHeight="1">
      <c r="A498"/>
      <c r="B498"/>
      <c r="C498"/>
      <c r="D498"/>
      <c r="E498"/>
      <c r="F498" s="196"/>
      <c r="G498" s="196"/>
      <c r="H498" s="196"/>
      <c r="I498" s="196"/>
      <c r="J498" s="196"/>
    </row>
    <row r="499" spans="1:10" s="93" customFormat="1" ht="12.75" customHeight="1">
      <c r="A499"/>
      <c r="B499"/>
      <c r="C499"/>
      <c r="D499"/>
      <c r="E499"/>
      <c r="F499" s="196"/>
      <c r="G499" s="196"/>
      <c r="H499" s="196"/>
      <c r="I499" s="196"/>
      <c r="J499" s="196"/>
    </row>
    <row r="500" spans="1:10" s="93" customFormat="1" ht="12.75" customHeight="1">
      <c r="A500"/>
      <c r="B500"/>
      <c r="C500"/>
      <c r="D500"/>
      <c r="E500"/>
      <c r="F500" s="196"/>
      <c r="G500" s="196"/>
      <c r="H500" s="196"/>
      <c r="I500" s="196"/>
      <c r="J500" s="196"/>
    </row>
    <row r="501" spans="1:10" s="93" customFormat="1" ht="12.75" customHeight="1">
      <c r="A501"/>
      <c r="B501"/>
      <c r="C501"/>
      <c r="D501"/>
      <c r="E501"/>
      <c r="F501" s="196"/>
      <c r="G501" s="196"/>
      <c r="H501" s="196"/>
      <c r="I501" s="196"/>
      <c r="J501" s="196"/>
    </row>
    <row r="502" spans="1:10" s="93" customFormat="1" ht="12.75" customHeight="1">
      <c r="A502"/>
      <c r="B502"/>
      <c r="C502"/>
      <c r="D502"/>
      <c r="E502"/>
      <c r="F502" s="196"/>
      <c r="G502" s="196"/>
      <c r="H502" s="196"/>
      <c r="I502" s="196"/>
      <c r="J502" s="196"/>
    </row>
    <row r="503" spans="1:10" s="93" customFormat="1" ht="12.75" customHeight="1">
      <c r="A503"/>
      <c r="B503"/>
      <c r="C503"/>
      <c r="D503"/>
      <c r="E503"/>
      <c r="F503" s="196"/>
      <c r="G503" s="196"/>
      <c r="H503" s="196"/>
      <c r="I503" s="196"/>
      <c r="J503" s="196"/>
    </row>
    <row r="504" spans="1:10" s="93" customFormat="1" ht="12.75" customHeight="1">
      <c r="A504"/>
      <c r="B504"/>
      <c r="C504"/>
      <c r="D504"/>
      <c r="E504"/>
      <c r="F504" s="196"/>
      <c r="G504" s="196"/>
      <c r="H504" s="196"/>
      <c r="I504" s="196"/>
      <c r="J504" s="196"/>
    </row>
    <row r="505" spans="1:10" s="93" customFormat="1" ht="12.75" customHeight="1">
      <c r="A505"/>
      <c r="B505"/>
      <c r="C505"/>
      <c r="D505"/>
      <c r="E505"/>
      <c r="F505" s="196"/>
      <c r="G505" s="196"/>
      <c r="H505" s="196"/>
      <c r="I505" s="196"/>
      <c r="J505" s="196"/>
    </row>
    <row r="506" spans="1:10" s="93" customFormat="1" ht="12.75" customHeight="1">
      <c r="A506"/>
      <c r="B506"/>
      <c r="C506"/>
      <c r="D506"/>
      <c r="E506"/>
      <c r="F506" s="196"/>
      <c r="G506" s="196"/>
      <c r="H506" s="196"/>
      <c r="I506" s="196"/>
      <c r="J506" s="196"/>
    </row>
    <row r="507" spans="1:10" s="93" customFormat="1" ht="12.75" customHeight="1">
      <c r="A507"/>
      <c r="B507"/>
      <c r="C507"/>
      <c r="D507"/>
      <c r="E507"/>
      <c r="F507" s="196"/>
      <c r="G507" s="196"/>
      <c r="H507" s="196"/>
      <c r="I507" s="196"/>
      <c r="J507" s="196"/>
    </row>
    <row r="508" spans="1:10" s="93" customFormat="1" ht="12.75" customHeight="1">
      <c r="A508"/>
      <c r="B508"/>
      <c r="C508"/>
      <c r="D508"/>
      <c r="E508"/>
      <c r="F508" s="196"/>
      <c r="G508" s="196"/>
      <c r="H508" s="196"/>
      <c r="I508" s="196"/>
      <c r="J508" s="196"/>
    </row>
    <row r="509" spans="1:10" s="93" customFormat="1" ht="12.75" customHeight="1">
      <c r="A509"/>
      <c r="B509"/>
      <c r="C509"/>
      <c r="D509"/>
      <c r="E509"/>
      <c r="F509" s="196"/>
      <c r="G509" s="196"/>
      <c r="H509" s="196"/>
      <c r="I509" s="196"/>
      <c r="J509" s="196"/>
    </row>
    <row r="510" spans="1:10" s="93" customFormat="1" ht="12.75" customHeight="1">
      <c r="A510"/>
      <c r="B510"/>
      <c r="C510"/>
      <c r="D510"/>
      <c r="E510"/>
      <c r="F510" s="196"/>
      <c r="G510" s="196"/>
      <c r="H510" s="196"/>
      <c r="I510" s="196"/>
      <c r="J510" s="196"/>
    </row>
    <row r="511" spans="1:10" s="93" customFormat="1" ht="12.75" customHeight="1">
      <c r="A511"/>
      <c r="B511"/>
      <c r="C511"/>
      <c r="D511"/>
      <c r="E511"/>
      <c r="F511" s="196"/>
      <c r="G511" s="196"/>
      <c r="H511" s="196"/>
      <c r="I511" s="196"/>
      <c r="J511" s="196"/>
    </row>
    <row r="512" spans="1:10" s="93" customFormat="1" ht="12.75" customHeight="1">
      <c r="A512"/>
      <c r="B512"/>
      <c r="C512"/>
      <c r="D512"/>
      <c r="E512"/>
      <c r="F512" s="196"/>
      <c r="G512" s="196"/>
      <c r="H512" s="196"/>
      <c r="I512" s="196"/>
      <c r="J512" s="196"/>
    </row>
    <row r="513" spans="1:10" s="93" customFormat="1" ht="12.75" customHeight="1">
      <c r="A513"/>
      <c r="B513"/>
      <c r="C513"/>
      <c r="D513"/>
      <c r="E513"/>
      <c r="F513" s="196"/>
      <c r="G513" s="196"/>
      <c r="H513" s="196"/>
      <c r="I513" s="196"/>
      <c r="J513" s="196"/>
    </row>
    <row r="514" spans="1:10" s="93" customFormat="1" ht="12.75" customHeight="1">
      <c r="A514"/>
      <c r="B514"/>
      <c r="C514"/>
      <c r="D514"/>
      <c r="E514"/>
      <c r="F514" s="196"/>
      <c r="G514" s="196"/>
      <c r="H514" s="196"/>
      <c r="I514" s="196"/>
      <c r="J514" s="196"/>
    </row>
    <row r="515" spans="1:10" s="93" customFormat="1" ht="12.75" customHeight="1">
      <c r="A515"/>
      <c r="B515"/>
      <c r="C515"/>
      <c r="D515"/>
      <c r="E515"/>
      <c r="F515" s="196"/>
      <c r="G515" s="196"/>
      <c r="H515" s="196"/>
      <c r="I515" s="196"/>
      <c r="J515" s="196"/>
    </row>
    <row r="516" spans="1:10" s="93" customFormat="1" ht="12.75" customHeight="1">
      <c r="A516"/>
      <c r="B516"/>
      <c r="C516"/>
      <c r="D516"/>
      <c r="E516"/>
      <c r="F516" s="196"/>
      <c r="G516" s="196"/>
      <c r="H516" s="196"/>
      <c r="I516" s="196"/>
      <c r="J516" s="196"/>
    </row>
    <row r="517" spans="1:10" s="93" customFormat="1" ht="12.75" customHeight="1">
      <c r="A517"/>
      <c r="B517"/>
      <c r="C517"/>
      <c r="D517"/>
      <c r="E517"/>
      <c r="F517" s="196"/>
      <c r="G517" s="196"/>
      <c r="H517" s="196"/>
      <c r="I517" s="196"/>
      <c r="J517" s="196"/>
    </row>
    <row r="518" spans="1:10" s="93" customFormat="1" ht="12.75" customHeight="1">
      <c r="A518"/>
      <c r="B518"/>
      <c r="C518"/>
      <c r="D518"/>
      <c r="E518"/>
      <c r="F518" s="196"/>
      <c r="G518" s="196"/>
      <c r="H518" s="196"/>
      <c r="I518" s="196"/>
      <c r="J518" s="196"/>
    </row>
    <row r="519" spans="1:10" s="93" customFormat="1" ht="12.75" customHeight="1">
      <c r="A519"/>
      <c r="B519"/>
      <c r="C519"/>
      <c r="D519"/>
      <c r="E519"/>
      <c r="F519" s="196"/>
      <c r="G519" s="196"/>
      <c r="H519" s="196"/>
      <c r="I519" s="196"/>
      <c r="J519" s="196"/>
    </row>
    <row r="520" spans="1:10" s="93" customFormat="1" ht="12.75" customHeight="1">
      <c r="A520"/>
      <c r="B520"/>
      <c r="C520"/>
      <c r="D520"/>
      <c r="E520"/>
      <c r="F520" s="196"/>
      <c r="G520" s="196"/>
      <c r="H520" s="196"/>
      <c r="I520" s="196"/>
      <c r="J520" s="196"/>
    </row>
    <row r="521" spans="1:10" s="93" customFormat="1" ht="12.75" customHeight="1">
      <c r="A521"/>
      <c r="B521"/>
      <c r="C521"/>
      <c r="D521"/>
      <c r="E521"/>
      <c r="F521" s="196"/>
      <c r="G521" s="196"/>
      <c r="H521" s="196"/>
      <c r="I521" s="196"/>
      <c r="J521" s="196"/>
    </row>
    <row r="522" spans="1:10" s="93" customFormat="1" ht="12.75" customHeight="1">
      <c r="A522"/>
      <c r="B522"/>
      <c r="C522"/>
      <c r="D522"/>
      <c r="E522"/>
      <c r="F522" s="196"/>
      <c r="G522" s="196"/>
      <c r="H522" s="196"/>
      <c r="I522" s="196"/>
      <c r="J522" s="196"/>
    </row>
    <row r="523" spans="1:10" s="93" customFormat="1" ht="12.75" customHeight="1">
      <c r="A523"/>
      <c r="B523"/>
      <c r="C523"/>
      <c r="D523"/>
      <c r="E523"/>
      <c r="F523" s="196"/>
      <c r="G523" s="196"/>
      <c r="H523" s="196"/>
      <c r="I523" s="196"/>
      <c r="J523" s="196"/>
    </row>
    <row r="524" spans="1:10" s="93" customFormat="1" ht="12.75" customHeight="1">
      <c r="A524"/>
      <c r="B524"/>
      <c r="C524"/>
      <c r="D524"/>
      <c r="E524"/>
      <c r="F524" s="196"/>
      <c r="G524" s="196"/>
      <c r="H524" s="196"/>
      <c r="I524" s="196"/>
      <c r="J524" s="196"/>
    </row>
    <row r="525" spans="1:10" s="93" customFormat="1" ht="12.75" customHeight="1">
      <c r="A525"/>
      <c r="B525"/>
      <c r="C525"/>
      <c r="D525"/>
      <c r="E525"/>
      <c r="F525" s="196"/>
      <c r="G525" s="196"/>
      <c r="H525" s="196"/>
      <c r="I525" s="196"/>
      <c r="J525" s="196"/>
    </row>
    <row r="526" spans="1:10" s="93" customFormat="1" ht="12.75" customHeight="1">
      <c r="A526"/>
      <c r="B526"/>
      <c r="C526"/>
      <c r="D526"/>
      <c r="E526"/>
      <c r="F526" s="196"/>
      <c r="G526" s="196"/>
      <c r="H526" s="196"/>
      <c r="I526" s="196"/>
      <c r="J526" s="196"/>
    </row>
    <row r="527" spans="1:10" s="93" customFormat="1" ht="12.75" customHeight="1">
      <c r="A527"/>
      <c r="B527"/>
      <c r="C527"/>
      <c r="D527"/>
      <c r="E527"/>
      <c r="F527" s="196"/>
      <c r="G527" s="196"/>
      <c r="H527" s="196"/>
      <c r="I527" s="196"/>
      <c r="J527" s="196"/>
    </row>
    <row r="528" spans="1:10" s="93" customFormat="1" ht="12.75" customHeight="1">
      <c r="A528"/>
      <c r="B528"/>
      <c r="C528"/>
      <c r="D528"/>
      <c r="E528"/>
      <c r="F528" s="196"/>
      <c r="G528" s="196"/>
      <c r="H528" s="196"/>
      <c r="I528" s="196"/>
      <c r="J528" s="196"/>
    </row>
    <row r="529" spans="1:10" s="93" customFormat="1" ht="12.75" customHeight="1">
      <c r="A529"/>
      <c r="B529"/>
      <c r="C529"/>
      <c r="D529"/>
      <c r="E529"/>
      <c r="F529" s="196"/>
      <c r="G529" s="196"/>
      <c r="H529" s="196"/>
      <c r="I529" s="196"/>
      <c r="J529" s="196"/>
    </row>
    <row r="530" spans="1:10" s="93" customFormat="1" ht="12.75" customHeight="1">
      <c r="A530"/>
      <c r="B530"/>
      <c r="C530"/>
      <c r="D530"/>
      <c r="E530"/>
      <c r="F530" s="196"/>
      <c r="G530" s="196"/>
      <c r="H530" s="196"/>
      <c r="I530" s="196"/>
      <c r="J530" s="196"/>
    </row>
    <row r="531" spans="1:10" s="93" customFormat="1" ht="12.75" customHeight="1">
      <c r="A531"/>
      <c r="B531"/>
      <c r="C531"/>
      <c r="D531"/>
      <c r="E531"/>
      <c r="F531" s="196"/>
      <c r="G531" s="196"/>
      <c r="H531" s="196"/>
      <c r="I531" s="196"/>
      <c r="J531" s="196"/>
    </row>
    <row r="532" spans="1:10" s="93" customFormat="1" ht="12.75" customHeight="1">
      <c r="A532"/>
      <c r="B532"/>
      <c r="C532"/>
      <c r="D532"/>
      <c r="E532"/>
      <c r="F532" s="196"/>
      <c r="G532" s="196"/>
      <c r="H532" s="196"/>
      <c r="I532" s="196"/>
      <c r="J532" s="196"/>
    </row>
    <row r="533" spans="1:10" s="93" customFormat="1" ht="12.75" customHeight="1">
      <c r="A533"/>
      <c r="B533"/>
      <c r="C533"/>
      <c r="D533"/>
      <c r="E533"/>
      <c r="F533" s="196"/>
      <c r="G533" s="196"/>
      <c r="H533" s="196"/>
      <c r="I533" s="196"/>
      <c r="J533" s="196"/>
    </row>
    <row r="534" spans="1:10" s="93" customFormat="1" ht="12.75" customHeight="1">
      <c r="A534"/>
      <c r="B534"/>
      <c r="C534"/>
      <c r="D534"/>
      <c r="E534"/>
      <c r="F534" s="196"/>
      <c r="G534" s="196"/>
      <c r="H534" s="196"/>
      <c r="I534" s="196"/>
      <c r="J534" s="196"/>
    </row>
    <row r="535" spans="1:10" s="93" customFormat="1" ht="12.75" customHeight="1">
      <c r="A535"/>
      <c r="B535"/>
      <c r="C535"/>
      <c r="D535"/>
      <c r="E535"/>
      <c r="F535" s="196"/>
      <c r="G535" s="196"/>
      <c r="H535" s="196"/>
      <c r="I535" s="196"/>
      <c r="J535" s="196"/>
    </row>
    <row r="536" spans="1:10" s="93" customFormat="1" ht="12.75" customHeight="1">
      <c r="A536"/>
      <c r="B536"/>
      <c r="C536"/>
      <c r="D536"/>
      <c r="E536"/>
      <c r="F536" s="196"/>
      <c r="G536" s="196"/>
      <c r="H536" s="196"/>
      <c r="I536" s="196"/>
      <c r="J536" s="196"/>
    </row>
    <row r="537" spans="1:10" s="93" customFormat="1" ht="12.75" customHeight="1">
      <c r="A537"/>
      <c r="B537"/>
      <c r="C537"/>
      <c r="D537"/>
      <c r="E537"/>
      <c r="F537" s="196"/>
      <c r="G537" s="196"/>
      <c r="H537" s="196"/>
      <c r="I537" s="196"/>
      <c r="J537" s="196"/>
    </row>
    <row r="538" spans="1:10" s="93" customFormat="1" ht="12.75" customHeight="1">
      <c r="A538"/>
      <c r="B538"/>
      <c r="C538"/>
      <c r="D538"/>
      <c r="E538"/>
      <c r="F538" s="196"/>
      <c r="G538" s="196"/>
      <c r="H538" s="196"/>
      <c r="I538" s="196"/>
      <c r="J538" s="196"/>
    </row>
    <row r="539" spans="1:10" s="93" customFormat="1" ht="12.75" customHeight="1">
      <c r="A539"/>
      <c r="B539"/>
      <c r="C539"/>
      <c r="D539"/>
      <c r="E539"/>
      <c r="F539" s="196"/>
      <c r="G539" s="196"/>
      <c r="H539" s="196"/>
      <c r="I539" s="196"/>
      <c r="J539" s="196"/>
    </row>
    <row r="540" spans="1:10" s="93" customFormat="1" ht="12.75" customHeight="1">
      <c r="A540"/>
      <c r="B540"/>
      <c r="C540"/>
      <c r="D540"/>
      <c r="E540"/>
      <c r="F540" s="196"/>
      <c r="G540" s="196"/>
      <c r="H540" s="196"/>
      <c r="I540" s="196"/>
      <c r="J540" s="196"/>
    </row>
    <row r="541" spans="1:10" s="93" customFormat="1" ht="12.75" customHeight="1">
      <c r="A541"/>
      <c r="B541"/>
      <c r="C541"/>
      <c r="D541"/>
      <c r="E541"/>
      <c r="F541" s="196"/>
      <c r="G541" s="196"/>
      <c r="H541" s="196"/>
      <c r="I541" s="196"/>
      <c r="J541" s="196"/>
    </row>
    <row r="542" spans="1:10" s="93" customFormat="1" ht="12.75" customHeight="1">
      <c r="A542"/>
      <c r="B542"/>
      <c r="C542"/>
      <c r="D542"/>
      <c r="E542"/>
      <c r="F542" s="196"/>
      <c r="G542" s="196"/>
      <c r="H542" s="196"/>
      <c r="I542" s="196"/>
      <c r="J542" s="196"/>
    </row>
    <row r="543" spans="1:10" s="93" customFormat="1" ht="12.75" customHeight="1">
      <c r="A543"/>
      <c r="B543"/>
      <c r="C543"/>
      <c r="D543"/>
      <c r="E543"/>
      <c r="F543" s="196"/>
      <c r="G543" s="196"/>
      <c r="H543" s="196"/>
      <c r="I543" s="196"/>
      <c r="J543" s="196"/>
    </row>
    <row r="544" spans="1:10" s="93" customFormat="1" ht="12.75" customHeight="1">
      <c r="A544"/>
      <c r="B544"/>
      <c r="C544"/>
      <c r="D544"/>
      <c r="E544"/>
      <c r="F544" s="196"/>
      <c r="G544" s="196"/>
      <c r="H544" s="196"/>
      <c r="I544" s="196"/>
      <c r="J544" s="196"/>
    </row>
    <row r="545" spans="1:10" s="93" customFormat="1" ht="12.75" customHeight="1">
      <c r="A545"/>
      <c r="B545"/>
      <c r="C545"/>
      <c r="D545"/>
      <c r="E545"/>
      <c r="F545" s="196"/>
      <c r="G545" s="196"/>
      <c r="H545" s="196"/>
      <c r="I545" s="196"/>
      <c r="J545" s="196"/>
    </row>
    <row r="546" spans="1:10" s="93" customFormat="1" ht="12.75" customHeight="1">
      <c r="A546"/>
      <c r="B546"/>
      <c r="C546"/>
      <c r="D546"/>
      <c r="E546"/>
      <c r="F546" s="196"/>
      <c r="G546" s="196"/>
      <c r="H546" s="196"/>
      <c r="I546" s="196"/>
      <c r="J546" s="196"/>
    </row>
    <row r="547" spans="1:10" s="93" customFormat="1" ht="12.75" customHeight="1">
      <c r="A547"/>
      <c r="B547"/>
      <c r="C547"/>
      <c r="D547"/>
      <c r="E547"/>
      <c r="F547" s="196"/>
      <c r="G547" s="196"/>
      <c r="H547" s="196"/>
      <c r="I547" s="196"/>
      <c r="J547" s="196"/>
    </row>
    <row r="548" spans="1:10" s="93" customFormat="1" ht="12.75" customHeight="1">
      <c r="A548"/>
      <c r="B548"/>
      <c r="C548"/>
      <c r="D548"/>
      <c r="E548"/>
      <c r="F548" s="196"/>
      <c r="G548" s="196"/>
      <c r="H548" s="196"/>
      <c r="I548" s="196"/>
      <c r="J548" s="196"/>
    </row>
    <row r="549" spans="1:10" s="93" customFormat="1" ht="12.75" customHeight="1">
      <c r="A549"/>
      <c r="B549"/>
      <c r="C549"/>
      <c r="D549"/>
      <c r="E549"/>
      <c r="F549" s="196"/>
      <c r="G549" s="196"/>
      <c r="H549" s="196"/>
      <c r="I549" s="196"/>
      <c r="J549" s="196"/>
    </row>
    <row r="550" spans="1:10" s="93" customFormat="1" ht="12.75" customHeight="1">
      <c r="A550"/>
      <c r="B550"/>
      <c r="C550"/>
      <c r="D550"/>
      <c r="E550"/>
      <c r="F550" s="196"/>
      <c r="G550" s="196"/>
      <c r="H550" s="196"/>
      <c r="I550" s="196"/>
      <c r="J550" s="196"/>
    </row>
    <row r="551" spans="1:10" s="93" customFormat="1" ht="12.75" customHeight="1">
      <c r="A551"/>
      <c r="B551"/>
      <c r="C551"/>
      <c r="D551"/>
      <c r="E551"/>
      <c r="F551" s="196"/>
      <c r="G551" s="196"/>
      <c r="H551" s="196"/>
      <c r="I551" s="196"/>
      <c r="J551" s="196"/>
    </row>
    <row r="552" spans="1:10" s="93" customFormat="1" ht="12.75" customHeight="1">
      <c r="A552"/>
      <c r="B552"/>
      <c r="C552"/>
      <c r="D552"/>
      <c r="E552"/>
      <c r="F552" s="196"/>
      <c r="G552" s="196"/>
      <c r="H552" s="196"/>
      <c r="I552" s="196"/>
      <c r="J552" s="196"/>
    </row>
    <row r="553" spans="1:10" s="93" customFormat="1" ht="12.75" customHeight="1">
      <c r="A553"/>
      <c r="B553"/>
      <c r="C553"/>
      <c r="D553"/>
      <c r="E553"/>
      <c r="F553" s="196"/>
      <c r="G553" s="196"/>
      <c r="H553" s="196"/>
      <c r="I553" s="196"/>
      <c r="J553" s="196"/>
    </row>
    <row r="554" spans="1:10" s="93" customFormat="1" ht="12.75" customHeight="1">
      <c r="A554"/>
      <c r="B554"/>
      <c r="C554"/>
      <c r="D554"/>
      <c r="E554"/>
      <c r="F554" s="196"/>
      <c r="G554" s="196"/>
      <c r="H554" s="196"/>
      <c r="I554" s="196"/>
      <c r="J554" s="196"/>
    </row>
    <row r="555" spans="1:10" s="93" customFormat="1" ht="12.75" customHeight="1">
      <c r="A555"/>
      <c r="B555"/>
      <c r="C555"/>
      <c r="D555"/>
      <c r="E555"/>
      <c r="F555" s="196"/>
      <c r="G555" s="196"/>
      <c r="H555" s="196"/>
      <c r="I555" s="196"/>
      <c r="J555" s="196"/>
    </row>
    <row r="556" spans="1:10" s="93" customFormat="1" ht="12.75" customHeight="1">
      <c r="A556"/>
      <c r="B556"/>
      <c r="C556"/>
      <c r="D556"/>
      <c r="E556"/>
      <c r="F556" s="196"/>
      <c r="G556" s="196"/>
      <c r="H556" s="196"/>
      <c r="I556" s="196"/>
      <c r="J556" s="196"/>
    </row>
    <row r="557" spans="1:10" s="93" customFormat="1" ht="12.75" customHeight="1">
      <c r="A557"/>
      <c r="B557"/>
      <c r="C557"/>
      <c r="D557"/>
      <c r="E557"/>
      <c r="F557" s="196"/>
      <c r="G557" s="196"/>
      <c r="H557" s="196"/>
      <c r="I557" s="196"/>
      <c r="J557" s="196"/>
    </row>
    <row r="558" spans="1:10" s="93" customFormat="1" ht="12.75" customHeight="1">
      <c r="A558"/>
      <c r="B558"/>
      <c r="C558"/>
      <c r="D558"/>
      <c r="E558"/>
      <c r="F558" s="196"/>
      <c r="G558" s="196"/>
      <c r="H558" s="196"/>
      <c r="I558" s="196"/>
      <c r="J558" s="196"/>
    </row>
    <row r="559" spans="1:10" s="93" customFormat="1" ht="12.75" customHeight="1">
      <c r="A559"/>
      <c r="B559"/>
      <c r="C559"/>
      <c r="D559"/>
      <c r="E559"/>
      <c r="F559" s="196"/>
      <c r="G559" s="196"/>
      <c r="H559" s="196"/>
      <c r="I559" s="196"/>
      <c r="J559" s="196"/>
    </row>
    <row r="560" spans="1:10" s="93" customFormat="1" ht="12.75" customHeight="1">
      <c r="A560"/>
      <c r="B560"/>
      <c r="C560"/>
      <c r="D560"/>
      <c r="E560"/>
      <c r="F560" s="196"/>
      <c r="G560" s="196"/>
      <c r="H560" s="196"/>
      <c r="I560" s="196"/>
      <c r="J560" s="196"/>
    </row>
    <row r="561" spans="1:10" s="93" customFormat="1" ht="12.75" customHeight="1">
      <c r="A561"/>
      <c r="B561"/>
      <c r="C561"/>
      <c r="D561"/>
      <c r="E561"/>
      <c r="F561" s="196"/>
      <c r="G561" s="196"/>
      <c r="H561" s="196"/>
      <c r="I561" s="196"/>
      <c r="J561" s="196"/>
    </row>
    <row r="562" spans="1:10" s="93" customFormat="1" ht="12.75" customHeight="1">
      <c r="A562"/>
      <c r="B562"/>
      <c r="C562"/>
      <c r="D562"/>
      <c r="E562"/>
      <c r="F562" s="196"/>
      <c r="G562" s="196"/>
      <c r="H562" s="196"/>
      <c r="I562" s="196"/>
      <c r="J562" s="196"/>
    </row>
    <row r="563" spans="1:10" s="93" customFormat="1" ht="12.75" customHeight="1">
      <c r="A563"/>
      <c r="B563"/>
      <c r="C563"/>
      <c r="D563"/>
      <c r="E563"/>
      <c r="F563" s="196"/>
      <c r="G563" s="196"/>
      <c r="H563" s="196"/>
      <c r="I563" s="196"/>
      <c r="J563" s="196"/>
    </row>
    <row r="564" spans="1:10" s="93" customFormat="1" ht="12.75" customHeight="1">
      <c r="A564"/>
      <c r="B564"/>
      <c r="C564"/>
      <c r="D564"/>
      <c r="E564"/>
      <c r="F564" s="196"/>
      <c r="G564" s="196"/>
      <c r="H564" s="196"/>
      <c r="I564" s="196"/>
      <c r="J564" s="196"/>
    </row>
    <row r="565" spans="1:10" s="93" customFormat="1" ht="12.75" customHeight="1">
      <c r="A565"/>
      <c r="B565"/>
      <c r="C565"/>
      <c r="D565"/>
      <c r="E565"/>
      <c r="F565" s="196"/>
      <c r="G565" s="196"/>
      <c r="H565" s="196"/>
      <c r="I565" s="196"/>
      <c r="J565" s="196"/>
    </row>
    <row r="566" spans="1:10" s="93" customFormat="1" ht="12.75" customHeight="1">
      <c r="A566"/>
      <c r="B566"/>
      <c r="C566"/>
      <c r="D566"/>
      <c r="E566"/>
      <c r="F566" s="196"/>
      <c r="G566" s="196"/>
      <c r="H566" s="196"/>
      <c r="I566" s="196"/>
      <c r="J566" s="196"/>
    </row>
    <row r="567" spans="1:10" s="93" customFormat="1" ht="12.75" customHeight="1">
      <c r="A567"/>
      <c r="B567"/>
      <c r="C567"/>
      <c r="D567"/>
      <c r="E567"/>
      <c r="F567" s="196"/>
      <c r="G567" s="196"/>
      <c r="H567" s="196"/>
      <c r="I567" s="196"/>
      <c r="J567" s="196"/>
    </row>
    <row r="568" spans="1:10" s="93" customFormat="1" ht="12.75" customHeight="1">
      <c r="A568"/>
      <c r="B568"/>
      <c r="C568"/>
      <c r="D568"/>
      <c r="E568"/>
      <c r="F568" s="196"/>
      <c r="G568" s="196"/>
      <c r="H568" s="196"/>
      <c r="I568" s="196"/>
      <c r="J568" s="196"/>
    </row>
    <row r="569" spans="1:10" s="93" customFormat="1" ht="12.75" customHeight="1">
      <c r="A569"/>
      <c r="B569"/>
      <c r="C569"/>
      <c r="D569"/>
      <c r="E569"/>
      <c r="F569" s="196"/>
      <c r="G569" s="196"/>
      <c r="H569" s="196"/>
      <c r="I569" s="196"/>
      <c r="J569" s="196"/>
    </row>
    <row r="570" spans="1:10" s="93" customFormat="1" ht="12.75" customHeight="1">
      <c r="A570"/>
      <c r="B570"/>
      <c r="C570"/>
      <c r="D570"/>
      <c r="E570"/>
      <c r="F570" s="196"/>
      <c r="G570" s="196"/>
      <c r="H570" s="196"/>
      <c r="I570" s="196"/>
      <c r="J570" s="196"/>
    </row>
    <row r="571" spans="1:10" s="93" customFormat="1" ht="12.75" customHeight="1">
      <c r="A571"/>
      <c r="B571"/>
      <c r="C571"/>
      <c r="D571"/>
      <c r="E571"/>
      <c r="F571" s="196"/>
      <c r="G571" s="196"/>
      <c r="H571" s="196"/>
      <c r="I571" s="196"/>
      <c r="J571" s="196"/>
    </row>
    <row r="572" spans="1:10" s="93" customFormat="1" ht="12.75" customHeight="1">
      <c r="A572"/>
      <c r="B572"/>
      <c r="C572"/>
      <c r="D572"/>
      <c r="E572"/>
      <c r="F572" s="196"/>
      <c r="G572" s="196"/>
      <c r="H572" s="196"/>
      <c r="I572" s="196"/>
      <c r="J572" s="196"/>
    </row>
    <row r="573" spans="1:10" s="93" customFormat="1" ht="12.75" customHeight="1">
      <c r="A573"/>
      <c r="B573"/>
      <c r="C573"/>
      <c r="D573"/>
      <c r="E573"/>
      <c r="F573" s="196"/>
      <c r="G573" s="196"/>
      <c r="H573" s="196"/>
      <c r="I573" s="196"/>
      <c r="J573" s="196"/>
    </row>
    <row r="574" spans="1:10" s="93" customFormat="1" ht="12.75" customHeight="1">
      <c r="A574"/>
      <c r="B574"/>
      <c r="C574"/>
      <c r="D574"/>
      <c r="E574"/>
      <c r="F574" s="196"/>
      <c r="G574" s="196"/>
      <c r="H574" s="196"/>
      <c r="I574" s="196"/>
      <c r="J574" s="196"/>
    </row>
    <row r="575" spans="1:10" s="93" customFormat="1" ht="12.75" customHeight="1">
      <c r="A575"/>
      <c r="B575"/>
      <c r="C575"/>
      <c r="D575"/>
      <c r="E575"/>
      <c r="F575" s="196"/>
      <c r="G575" s="196"/>
      <c r="H575" s="196"/>
      <c r="I575" s="196"/>
      <c r="J575" s="196"/>
    </row>
    <row r="576" spans="1:10" s="93" customFormat="1" ht="12.75" customHeight="1">
      <c r="A576"/>
      <c r="B576"/>
      <c r="C576"/>
      <c r="D576"/>
      <c r="E576"/>
      <c r="F576" s="196"/>
      <c r="G576" s="196"/>
      <c r="H576" s="196"/>
      <c r="I576" s="196"/>
      <c r="J576" s="196"/>
    </row>
    <row r="577" spans="1:10" s="93" customFormat="1" ht="12.75" customHeight="1">
      <c r="A577"/>
      <c r="B577"/>
      <c r="C577"/>
      <c r="D577"/>
      <c r="E577"/>
      <c r="F577" s="196"/>
      <c r="G577" s="196"/>
      <c r="H577" s="196"/>
      <c r="I577" s="196"/>
      <c r="J577" s="196"/>
    </row>
    <row r="578" spans="1:10" s="93" customFormat="1" ht="12.75" customHeight="1">
      <c r="A578"/>
      <c r="B578"/>
      <c r="C578"/>
      <c r="D578"/>
      <c r="E578"/>
      <c r="F578" s="196"/>
      <c r="G578" s="196"/>
      <c r="H578" s="196"/>
      <c r="I578" s="196"/>
      <c r="J578" s="196"/>
    </row>
    <row r="579" spans="1:10" s="93" customFormat="1" ht="12.75" customHeight="1">
      <c r="A579"/>
      <c r="B579"/>
      <c r="C579"/>
      <c r="D579"/>
      <c r="E579"/>
      <c r="F579" s="196"/>
      <c r="G579" s="196"/>
      <c r="H579" s="196"/>
      <c r="I579" s="196"/>
      <c r="J579" s="196"/>
    </row>
    <row r="580" spans="1:10" s="93" customFormat="1" ht="12.75" customHeight="1">
      <c r="A580"/>
      <c r="B580"/>
      <c r="C580"/>
      <c r="D580"/>
      <c r="E580"/>
      <c r="F580" s="196"/>
      <c r="G580" s="196"/>
      <c r="H580" s="196"/>
      <c r="I580" s="196"/>
      <c r="J580" s="196"/>
    </row>
    <row r="581" spans="1:10" s="93" customFormat="1" ht="12.75" customHeight="1">
      <c r="A581"/>
      <c r="B581"/>
      <c r="C581"/>
      <c r="D581"/>
      <c r="E581"/>
      <c r="F581" s="196"/>
      <c r="G581" s="196"/>
      <c r="H581" s="196"/>
      <c r="I581" s="196"/>
      <c r="J581" s="196"/>
    </row>
    <row r="582" spans="1:10" s="93" customFormat="1" ht="12.75" customHeight="1">
      <c r="A582"/>
      <c r="B582"/>
      <c r="C582"/>
      <c r="D582"/>
      <c r="E582"/>
      <c r="F582" s="196"/>
      <c r="G582" s="196"/>
      <c r="H582" s="196"/>
      <c r="I582" s="196"/>
      <c r="J582" s="196"/>
    </row>
    <row r="583" spans="1:10" s="93" customFormat="1" ht="12.75" customHeight="1">
      <c r="A583"/>
      <c r="B583"/>
      <c r="C583"/>
      <c r="D583"/>
      <c r="E583"/>
      <c r="F583" s="196"/>
      <c r="G583" s="196"/>
      <c r="H583" s="196"/>
      <c r="I583" s="196"/>
      <c r="J583" s="196"/>
    </row>
    <row r="584" spans="1:10" s="93" customFormat="1" ht="12.75" customHeight="1">
      <c r="A584"/>
      <c r="B584"/>
      <c r="C584"/>
      <c r="D584"/>
      <c r="E584"/>
      <c r="F584" s="196"/>
      <c r="G584" s="196"/>
      <c r="H584" s="196"/>
      <c r="I584" s="196"/>
      <c r="J584" s="196"/>
    </row>
    <row r="585" spans="1:10" s="93" customFormat="1" ht="12.75" customHeight="1">
      <c r="A585"/>
      <c r="B585"/>
      <c r="C585"/>
      <c r="D585"/>
      <c r="E585"/>
      <c r="F585" s="196"/>
      <c r="G585" s="196"/>
      <c r="H585" s="196"/>
      <c r="I585" s="196"/>
      <c r="J585" s="196"/>
    </row>
    <row r="586" spans="1:10" s="93" customFormat="1" ht="12.75" customHeight="1">
      <c r="A586"/>
      <c r="B586"/>
      <c r="C586"/>
      <c r="D586"/>
      <c r="E586"/>
      <c r="F586" s="196"/>
      <c r="G586" s="196"/>
      <c r="H586" s="196"/>
      <c r="I586" s="196"/>
      <c r="J586" s="196"/>
    </row>
    <row r="587" spans="1:10" s="93" customFormat="1" ht="12.75" customHeight="1">
      <c r="A587"/>
      <c r="B587"/>
      <c r="C587"/>
      <c r="D587"/>
      <c r="E587"/>
      <c r="F587" s="196"/>
      <c r="G587" s="196"/>
      <c r="H587" s="196"/>
      <c r="I587" s="196"/>
      <c r="J587" s="196"/>
    </row>
    <row r="588" spans="1:10" s="93" customFormat="1" ht="12.75" customHeight="1">
      <c r="A588"/>
      <c r="B588"/>
      <c r="C588"/>
      <c r="D588"/>
      <c r="E588"/>
      <c r="F588" s="196"/>
      <c r="G588" s="196"/>
      <c r="H588" s="196"/>
      <c r="I588" s="196"/>
      <c r="J588" s="196"/>
    </row>
    <row r="589" spans="1:10" s="93" customFormat="1" ht="12.75" customHeight="1">
      <c r="A589"/>
      <c r="B589"/>
      <c r="C589"/>
      <c r="D589"/>
      <c r="E589"/>
      <c r="F589" s="196"/>
      <c r="G589" s="196"/>
      <c r="H589" s="196"/>
      <c r="I589" s="196"/>
      <c r="J589" s="196"/>
    </row>
    <row r="590" spans="1:10" s="93" customFormat="1" ht="12.75" customHeight="1">
      <c r="A590"/>
      <c r="B590"/>
      <c r="C590"/>
      <c r="D590"/>
      <c r="E590"/>
      <c r="F590" s="196"/>
      <c r="G590" s="196"/>
      <c r="H590" s="196"/>
      <c r="I590" s="196"/>
      <c r="J590" s="196"/>
    </row>
    <row r="591" spans="1:10" s="93" customFormat="1" ht="12.75" customHeight="1">
      <c r="A591"/>
      <c r="B591"/>
      <c r="C591"/>
      <c r="D591"/>
      <c r="E591"/>
      <c r="F591" s="196"/>
      <c r="G591" s="196"/>
      <c r="H591" s="196"/>
      <c r="I591" s="196"/>
      <c r="J591" s="196"/>
    </row>
    <row r="592" spans="1:10" s="93" customFormat="1" ht="12.75" customHeight="1">
      <c r="A592"/>
      <c r="B592"/>
      <c r="C592"/>
      <c r="D592"/>
      <c r="E592"/>
      <c r="F592" s="196"/>
      <c r="G592" s="196"/>
      <c r="H592" s="196"/>
      <c r="I592" s="196"/>
      <c r="J592" s="196"/>
    </row>
    <row r="593" spans="1:10" s="93" customFormat="1" ht="12.75" customHeight="1">
      <c r="A593"/>
      <c r="B593"/>
      <c r="C593"/>
      <c r="D593"/>
      <c r="E593"/>
      <c r="F593" s="196"/>
      <c r="G593" s="196"/>
      <c r="H593" s="196"/>
      <c r="I593" s="196"/>
      <c r="J593" s="196"/>
    </row>
    <row r="594" spans="1:10" s="93" customFormat="1" ht="12.75" customHeight="1">
      <c r="A594"/>
      <c r="B594"/>
      <c r="C594"/>
      <c r="D594"/>
      <c r="E594"/>
      <c r="F594" s="196"/>
      <c r="G594" s="196"/>
      <c r="H594" s="196"/>
      <c r="I594" s="196"/>
      <c r="J594" s="196"/>
    </row>
    <row r="595" spans="1:10" s="93" customFormat="1" ht="12.75" customHeight="1">
      <c r="A595"/>
      <c r="B595"/>
      <c r="C595"/>
      <c r="D595"/>
      <c r="E595"/>
      <c r="F595" s="196"/>
      <c r="G595" s="196"/>
      <c r="H595" s="196"/>
      <c r="I595" s="196"/>
      <c r="J595" s="196"/>
    </row>
    <row r="596" spans="1:10" s="93" customFormat="1" ht="12.75" customHeight="1">
      <c r="A596"/>
      <c r="B596"/>
      <c r="C596"/>
      <c r="D596"/>
      <c r="E596"/>
      <c r="F596" s="196"/>
      <c r="G596" s="196"/>
      <c r="H596" s="196"/>
      <c r="I596" s="196"/>
      <c r="J596" s="196"/>
    </row>
    <row r="597" spans="1:10" s="93" customFormat="1" ht="12.75" customHeight="1">
      <c r="A597"/>
      <c r="B597"/>
      <c r="C597"/>
      <c r="D597"/>
      <c r="E597"/>
      <c r="F597" s="196"/>
      <c r="G597" s="196"/>
      <c r="H597" s="196"/>
      <c r="I597" s="196"/>
      <c r="J597" s="196"/>
    </row>
    <row r="598" spans="1:10" s="93" customFormat="1" ht="12.75" customHeight="1">
      <c r="A598"/>
      <c r="B598"/>
      <c r="C598"/>
      <c r="D598"/>
      <c r="E598"/>
      <c r="F598" s="196"/>
      <c r="G598" s="196"/>
      <c r="H598" s="196"/>
      <c r="I598" s="196"/>
      <c r="J598" s="196"/>
    </row>
    <row r="599" spans="1:10" s="93" customFormat="1" ht="12.75" customHeight="1">
      <c r="A599"/>
      <c r="B599"/>
      <c r="C599"/>
      <c r="D599"/>
      <c r="E599"/>
      <c r="F599" s="196"/>
      <c r="G599" s="196"/>
      <c r="H599" s="196"/>
      <c r="I599" s="196"/>
      <c r="J599" s="196"/>
    </row>
    <row r="600" spans="1:10" s="93" customFormat="1" ht="12.75" customHeight="1">
      <c r="A600"/>
      <c r="B600"/>
      <c r="C600"/>
      <c r="D600"/>
      <c r="E600"/>
      <c r="F600" s="196"/>
      <c r="G600" s="196"/>
      <c r="H600" s="196"/>
      <c r="I600" s="196"/>
      <c r="J600" s="196"/>
    </row>
    <row r="601" spans="1:10" s="93" customFormat="1" ht="12.75" customHeight="1">
      <c r="A601"/>
      <c r="B601"/>
      <c r="C601"/>
      <c r="D601"/>
      <c r="E601"/>
      <c r="F601" s="196"/>
      <c r="G601" s="196"/>
      <c r="H601" s="196"/>
      <c r="I601" s="196"/>
      <c r="J601" s="196"/>
    </row>
    <row r="602" spans="1:10" s="93" customFormat="1" ht="12.75" customHeight="1">
      <c r="A602"/>
      <c r="B602"/>
      <c r="C602"/>
      <c r="D602"/>
      <c r="E602"/>
      <c r="F602" s="196"/>
      <c r="G602" s="196"/>
      <c r="H602" s="196"/>
      <c r="I602" s="196"/>
      <c r="J602" s="196"/>
    </row>
    <row r="603" spans="1:10" s="93" customFormat="1" ht="12.75" customHeight="1">
      <c r="A603"/>
      <c r="B603"/>
      <c r="C603"/>
      <c r="D603"/>
      <c r="E603"/>
      <c r="F603" s="196"/>
      <c r="G603" s="196"/>
      <c r="H603" s="196"/>
      <c r="I603" s="196"/>
      <c r="J603" s="196"/>
    </row>
    <row r="604" spans="1:10" s="93" customFormat="1" ht="12.75" customHeight="1">
      <c r="A604"/>
      <c r="B604"/>
      <c r="C604"/>
      <c r="D604"/>
      <c r="E604"/>
      <c r="F604" s="196"/>
      <c r="G604" s="196"/>
      <c r="H604" s="196"/>
      <c r="I604" s="196"/>
      <c r="J604" s="196"/>
    </row>
    <row r="605" spans="1:10" s="93" customFormat="1" ht="12.75" customHeight="1">
      <c r="A605"/>
      <c r="B605"/>
      <c r="C605"/>
      <c r="D605"/>
      <c r="E605"/>
      <c r="F605" s="196"/>
      <c r="G605" s="196"/>
      <c r="H605" s="196"/>
      <c r="I605" s="196"/>
      <c r="J605" s="196"/>
    </row>
    <row r="606" spans="1:10" s="93" customFormat="1" ht="12.75" customHeight="1">
      <c r="A606"/>
      <c r="B606"/>
      <c r="C606"/>
      <c r="D606"/>
      <c r="E606"/>
      <c r="F606" s="196"/>
      <c r="G606" s="196"/>
      <c r="H606" s="196"/>
      <c r="I606" s="196"/>
      <c r="J606" s="196"/>
    </row>
    <row r="607" spans="1:10" s="93" customFormat="1" ht="12.75" customHeight="1">
      <c r="A607"/>
      <c r="B607"/>
      <c r="C607"/>
      <c r="D607"/>
      <c r="E607"/>
      <c r="F607" s="196"/>
      <c r="G607" s="196"/>
      <c r="H607" s="196"/>
      <c r="I607" s="196"/>
      <c r="J607" s="196"/>
    </row>
    <row r="608" spans="1:10" s="93" customFormat="1" ht="12.75" customHeight="1">
      <c r="A608"/>
      <c r="B608"/>
      <c r="C608"/>
      <c r="D608"/>
      <c r="E608"/>
      <c r="F608" s="196"/>
      <c r="G608" s="196"/>
      <c r="H608" s="196"/>
      <c r="I608" s="196"/>
      <c r="J608" s="196"/>
    </row>
    <row r="609" spans="1:10" s="93" customFormat="1" ht="12.75" customHeight="1">
      <c r="A609"/>
      <c r="B609"/>
      <c r="C609"/>
      <c r="D609"/>
      <c r="E609"/>
      <c r="F609" s="196"/>
      <c r="G609" s="196"/>
      <c r="H609" s="196"/>
      <c r="I609" s="196"/>
      <c r="J609" s="196"/>
    </row>
    <row r="610" spans="1:10" s="93" customFormat="1" ht="12.75" customHeight="1">
      <c r="A610"/>
      <c r="B610"/>
      <c r="C610"/>
      <c r="D610"/>
      <c r="E610"/>
      <c r="F610" s="196"/>
      <c r="G610" s="196"/>
      <c r="H610" s="196"/>
      <c r="I610" s="196"/>
      <c r="J610" s="196"/>
    </row>
    <row r="611" spans="1:10" s="93" customFormat="1" ht="12.75" customHeight="1">
      <c r="A611"/>
      <c r="B611"/>
      <c r="C611"/>
      <c r="D611"/>
      <c r="E611"/>
      <c r="F611" s="196"/>
      <c r="G611" s="196"/>
      <c r="H611" s="196"/>
      <c r="I611" s="196"/>
      <c r="J611" s="196"/>
    </row>
    <row r="612" spans="1:10" s="93" customFormat="1" ht="12.75" customHeight="1">
      <c r="A612"/>
      <c r="B612"/>
      <c r="C612"/>
      <c r="D612"/>
      <c r="E612"/>
      <c r="F612" s="196"/>
      <c r="G612" s="196"/>
      <c r="H612" s="196"/>
      <c r="I612" s="196"/>
      <c r="J612" s="196"/>
    </row>
    <row r="613" spans="1:10" s="93" customFormat="1" ht="12.75" customHeight="1">
      <c r="A613"/>
      <c r="B613"/>
      <c r="C613"/>
      <c r="D613"/>
      <c r="E613"/>
      <c r="F613" s="196"/>
      <c r="G613" s="196"/>
      <c r="H613" s="196"/>
      <c r="I613" s="196"/>
      <c r="J613" s="196"/>
    </row>
    <row r="614" spans="1:10" s="93" customFormat="1" ht="12.75" customHeight="1">
      <c r="A614"/>
      <c r="B614"/>
      <c r="C614"/>
      <c r="D614"/>
      <c r="E614"/>
      <c r="F614" s="196"/>
      <c r="G614" s="196"/>
      <c r="H614" s="196"/>
      <c r="I614" s="196"/>
      <c r="J614" s="196"/>
    </row>
    <row r="615" spans="1:10" s="93" customFormat="1" ht="12.75" customHeight="1">
      <c r="A615"/>
      <c r="B615"/>
      <c r="C615"/>
      <c r="D615"/>
      <c r="E615"/>
      <c r="F615" s="196"/>
      <c r="G615" s="196"/>
      <c r="H615" s="196"/>
      <c r="I615" s="196"/>
      <c r="J615" s="196"/>
    </row>
    <row r="616" spans="1:10" s="93" customFormat="1" ht="12.75" customHeight="1">
      <c r="A616"/>
      <c r="B616"/>
      <c r="C616"/>
      <c r="D616"/>
      <c r="E616"/>
      <c r="F616" s="196"/>
      <c r="G616" s="196"/>
      <c r="H616" s="196"/>
      <c r="I616" s="196"/>
      <c r="J616" s="196"/>
    </row>
    <row r="617" spans="1:10" s="93" customFormat="1" ht="12.75" customHeight="1">
      <c r="A617"/>
      <c r="B617"/>
      <c r="C617"/>
      <c r="D617"/>
      <c r="E617"/>
      <c r="F617" s="196"/>
      <c r="G617" s="196"/>
      <c r="H617" s="196"/>
      <c r="I617" s="196"/>
      <c r="J617" s="196"/>
    </row>
    <row r="618" spans="1:10" s="93" customFormat="1" ht="12.75" customHeight="1">
      <c r="A618"/>
      <c r="B618"/>
      <c r="C618"/>
      <c r="D618"/>
      <c r="E618"/>
      <c r="F618" s="196"/>
      <c r="G618" s="196"/>
      <c r="H618" s="196"/>
      <c r="I618" s="196"/>
      <c r="J618" s="196"/>
    </row>
    <row r="619" spans="1:10" s="93" customFormat="1" ht="12.75" customHeight="1">
      <c r="A619"/>
      <c r="B619"/>
      <c r="C619"/>
      <c r="D619"/>
      <c r="E619"/>
      <c r="F619" s="196"/>
      <c r="G619" s="196"/>
      <c r="H619" s="196"/>
      <c r="I619" s="196"/>
      <c r="J619" s="196"/>
    </row>
    <row r="620" spans="1:10" s="93" customFormat="1" ht="12.75" customHeight="1">
      <c r="A620"/>
      <c r="B620"/>
      <c r="C620"/>
      <c r="D620"/>
      <c r="E620"/>
      <c r="F620" s="196"/>
      <c r="G620" s="196"/>
      <c r="H620" s="196"/>
      <c r="I620" s="196"/>
      <c r="J620" s="196"/>
    </row>
    <row r="621" spans="1:10" s="93" customFormat="1" ht="12.75" customHeight="1">
      <c r="A621"/>
      <c r="B621"/>
      <c r="C621"/>
      <c r="D621"/>
      <c r="E621"/>
      <c r="F621" s="196"/>
      <c r="G621" s="196"/>
      <c r="H621" s="196"/>
      <c r="I621" s="196"/>
      <c r="J621" s="196"/>
    </row>
    <row r="622" spans="1:10" s="93" customFormat="1" ht="12.75" customHeight="1">
      <c r="A622"/>
      <c r="B622"/>
      <c r="C622"/>
      <c r="D622"/>
      <c r="E622"/>
      <c r="F622" s="196"/>
      <c r="G622" s="196"/>
      <c r="H622" s="196"/>
      <c r="I622" s="196"/>
      <c r="J622" s="196"/>
    </row>
    <row r="623" spans="1:10" s="93" customFormat="1" ht="12.75" customHeight="1">
      <c r="A623"/>
      <c r="B623"/>
      <c r="C623"/>
      <c r="D623"/>
      <c r="E623"/>
      <c r="F623" s="196"/>
      <c r="G623" s="196"/>
      <c r="H623" s="196"/>
      <c r="I623" s="196"/>
      <c r="J623" s="196"/>
    </row>
    <row r="624" spans="1:10" s="93" customFormat="1" ht="12.75" customHeight="1">
      <c r="A624"/>
      <c r="B624"/>
      <c r="C624"/>
      <c r="D624"/>
      <c r="E624"/>
      <c r="F624" s="196"/>
      <c r="G624" s="196"/>
      <c r="H624" s="196"/>
      <c r="I624" s="196"/>
      <c r="J624" s="196"/>
    </row>
    <row r="625" spans="1:10" s="93" customFormat="1" ht="12.75" customHeight="1">
      <c r="A625"/>
      <c r="B625"/>
      <c r="C625"/>
      <c r="D625"/>
      <c r="E625"/>
      <c r="F625" s="196"/>
      <c r="G625" s="196"/>
      <c r="H625" s="196"/>
      <c r="I625" s="196"/>
      <c r="J625" s="196"/>
    </row>
    <row r="626" spans="1:10" s="93" customFormat="1" ht="12.75" customHeight="1">
      <c r="A626"/>
      <c r="B626"/>
      <c r="C626"/>
      <c r="D626"/>
      <c r="E626"/>
      <c r="F626" s="196"/>
      <c r="G626" s="196"/>
      <c r="H626" s="196"/>
      <c r="I626" s="196"/>
      <c r="J626" s="196"/>
    </row>
    <row r="627" spans="1:10" s="93" customFormat="1" ht="12.75" customHeight="1">
      <c r="A627"/>
      <c r="B627"/>
      <c r="C627"/>
      <c r="D627"/>
      <c r="E627"/>
      <c r="F627" s="196"/>
      <c r="G627" s="196"/>
      <c r="H627" s="196"/>
      <c r="I627" s="196"/>
      <c r="J627" s="196"/>
    </row>
    <row r="628" spans="1:10" s="93" customFormat="1" ht="12.75" customHeight="1">
      <c r="A628"/>
      <c r="B628"/>
      <c r="C628"/>
      <c r="D628"/>
      <c r="E628"/>
      <c r="F628" s="196"/>
      <c r="G628" s="196"/>
      <c r="H628" s="196"/>
      <c r="I628" s="196"/>
      <c r="J628" s="196"/>
    </row>
    <row r="629" spans="1:10" s="93" customFormat="1" ht="12.75" customHeight="1">
      <c r="A629"/>
      <c r="B629"/>
      <c r="C629"/>
      <c r="D629"/>
      <c r="E629"/>
      <c r="F629" s="196"/>
      <c r="G629" s="196"/>
      <c r="H629" s="196"/>
      <c r="I629" s="196"/>
      <c r="J629" s="196"/>
    </row>
    <row r="630" spans="1:10" s="93" customFormat="1" ht="12.75" customHeight="1">
      <c r="A630"/>
      <c r="B630"/>
      <c r="C630"/>
      <c r="D630"/>
      <c r="E630"/>
      <c r="F630" s="196"/>
      <c r="G630" s="196"/>
      <c r="H630" s="196"/>
      <c r="I630" s="196"/>
      <c r="J630" s="196"/>
    </row>
    <row r="631" spans="1:10" s="93" customFormat="1" ht="12.75" customHeight="1">
      <c r="A631"/>
      <c r="B631"/>
      <c r="C631"/>
      <c r="D631"/>
      <c r="E631"/>
      <c r="F631" s="196"/>
      <c r="G631" s="196"/>
      <c r="H631" s="196"/>
      <c r="I631" s="196"/>
      <c r="J631" s="196"/>
    </row>
    <row r="632" spans="1:10" s="93" customFormat="1" ht="12.75" customHeight="1">
      <c r="A632"/>
      <c r="B632"/>
      <c r="C632"/>
      <c r="D632"/>
      <c r="E632"/>
      <c r="F632" s="196"/>
      <c r="G632" s="196"/>
      <c r="H632" s="196"/>
      <c r="I632" s="196"/>
      <c r="J632" s="196"/>
    </row>
    <row r="633" spans="1:10" s="93" customFormat="1" ht="12.75" customHeight="1">
      <c r="A633"/>
      <c r="B633"/>
      <c r="C633"/>
      <c r="D633"/>
      <c r="E633"/>
      <c r="F633" s="196"/>
      <c r="G633" s="196"/>
      <c r="H633" s="196"/>
      <c r="I633" s="196"/>
      <c r="J633" s="196"/>
    </row>
    <row r="634" spans="1:10" s="93" customFormat="1" ht="12.75" customHeight="1">
      <c r="A634"/>
      <c r="B634"/>
      <c r="C634"/>
      <c r="D634"/>
      <c r="E634"/>
      <c r="F634" s="196"/>
      <c r="G634" s="196"/>
      <c r="H634" s="196"/>
      <c r="I634" s="196"/>
      <c r="J634" s="196"/>
    </row>
    <row r="635" spans="1:10" s="93" customFormat="1" ht="12.75" customHeight="1">
      <c r="A635"/>
      <c r="B635"/>
      <c r="C635"/>
      <c r="D635"/>
      <c r="E635"/>
      <c r="F635" s="196"/>
      <c r="G635" s="196"/>
      <c r="H635" s="196"/>
      <c r="I635" s="196"/>
      <c r="J635" s="196"/>
    </row>
    <row r="636" spans="1:10" s="93" customFormat="1" ht="12.75" customHeight="1">
      <c r="A636"/>
      <c r="B636"/>
      <c r="C636"/>
      <c r="D636"/>
      <c r="E636"/>
      <c r="F636" s="196"/>
      <c r="G636" s="196"/>
      <c r="H636" s="196"/>
      <c r="I636" s="196"/>
      <c r="J636" s="196"/>
    </row>
    <row r="637" spans="1:10" s="93" customFormat="1" ht="12.75" customHeight="1">
      <c r="A637"/>
      <c r="B637"/>
      <c r="C637"/>
      <c r="D637"/>
      <c r="E637"/>
      <c r="F637" s="196"/>
      <c r="G637" s="196"/>
      <c r="H637" s="196"/>
      <c r="I637" s="196"/>
      <c r="J637" s="196"/>
    </row>
    <row r="638" spans="1:10" s="93" customFormat="1" ht="12.75" customHeight="1">
      <c r="A638"/>
      <c r="B638"/>
      <c r="C638"/>
      <c r="D638"/>
      <c r="E638"/>
      <c r="F638" s="196"/>
      <c r="G638" s="196"/>
      <c r="H638" s="196"/>
      <c r="I638" s="196"/>
      <c r="J638" s="196"/>
    </row>
    <row r="639" spans="1:10" s="93" customFormat="1" ht="12.75" customHeight="1">
      <c r="A639"/>
      <c r="B639"/>
      <c r="C639"/>
      <c r="D639"/>
      <c r="E639"/>
      <c r="F639" s="196"/>
      <c r="G639" s="196"/>
      <c r="H639" s="196"/>
      <c r="I639" s="196"/>
      <c r="J639" s="196"/>
    </row>
    <row r="640" spans="1:10" s="93" customFormat="1" ht="12.75" customHeight="1">
      <c r="A640"/>
      <c r="B640"/>
      <c r="C640"/>
      <c r="D640"/>
      <c r="E640"/>
      <c r="F640" s="196"/>
      <c r="G640" s="196"/>
      <c r="H640" s="196"/>
      <c r="I640" s="196"/>
      <c r="J640" s="196"/>
    </row>
    <row r="641" spans="1:10" s="93" customFormat="1" ht="12.75" customHeight="1">
      <c r="A641"/>
      <c r="B641"/>
      <c r="C641"/>
      <c r="D641"/>
      <c r="E641"/>
      <c r="F641" s="196"/>
      <c r="G641" s="196"/>
      <c r="H641" s="196"/>
      <c r="I641" s="196"/>
      <c r="J641" s="196"/>
    </row>
    <row r="642" spans="1:10" s="93" customFormat="1" ht="12.75" customHeight="1">
      <c r="A642"/>
      <c r="B642"/>
      <c r="C642"/>
      <c r="D642"/>
      <c r="E642"/>
      <c r="F642" s="196"/>
      <c r="G642" s="196"/>
      <c r="H642" s="196"/>
      <c r="I642" s="196"/>
      <c r="J642" s="196"/>
    </row>
    <row r="643" spans="1:10" s="93" customFormat="1" ht="12.75" customHeight="1">
      <c r="A643"/>
      <c r="B643"/>
      <c r="C643"/>
      <c r="D643"/>
      <c r="E643"/>
      <c r="F643" s="196"/>
      <c r="G643" s="196"/>
      <c r="H643" s="196"/>
      <c r="I643" s="196"/>
      <c r="J643" s="196"/>
    </row>
    <row r="644" spans="1:10" s="93" customFormat="1" ht="12.75" customHeight="1">
      <c r="A644"/>
      <c r="B644"/>
      <c r="C644"/>
      <c r="D644"/>
      <c r="E644"/>
      <c r="F644" s="196"/>
      <c r="G644" s="196"/>
      <c r="H644" s="196"/>
      <c r="I644" s="196"/>
      <c r="J644" s="196"/>
    </row>
    <row r="645" spans="1:10" s="93" customFormat="1" ht="12.75" customHeight="1">
      <c r="A645"/>
      <c r="B645"/>
      <c r="C645"/>
      <c r="D645"/>
      <c r="E645"/>
      <c r="F645" s="196"/>
      <c r="G645" s="196"/>
      <c r="H645" s="196"/>
      <c r="I645" s="196"/>
      <c r="J645" s="196"/>
    </row>
    <row r="646" spans="1:10" s="93" customFormat="1" ht="12.75" customHeight="1">
      <c r="A646"/>
      <c r="B646"/>
      <c r="C646"/>
      <c r="D646"/>
      <c r="E646"/>
      <c r="F646" s="196"/>
      <c r="G646" s="196"/>
      <c r="H646" s="196"/>
      <c r="I646" s="196"/>
      <c r="J646" s="196"/>
    </row>
    <row r="647" spans="1:10" s="93" customFormat="1" ht="12.75" customHeight="1">
      <c r="A647"/>
      <c r="B647"/>
      <c r="C647"/>
      <c r="D647"/>
      <c r="E647"/>
      <c r="F647" s="196"/>
      <c r="G647" s="196"/>
      <c r="H647" s="196"/>
      <c r="I647" s="196"/>
      <c r="J647" s="196"/>
    </row>
    <row r="648" spans="1:10" s="93" customFormat="1" ht="12.75" customHeight="1">
      <c r="A648"/>
      <c r="B648"/>
      <c r="C648"/>
      <c r="D648"/>
      <c r="E648"/>
      <c r="F648" s="196"/>
      <c r="G648" s="196"/>
      <c r="H648" s="196"/>
      <c r="I648" s="196"/>
      <c r="J648" s="196"/>
    </row>
    <row r="649" spans="1:10" s="93" customFormat="1" ht="12.75" customHeight="1">
      <c r="A649"/>
      <c r="B649"/>
      <c r="C649"/>
      <c r="D649"/>
      <c r="E649"/>
      <c r="F649" s="196"/>
      <c r="G649" s="196"/>
      <c r="H649" s="196"/>
      <c r="I649" s="196"/>
      <c r="J649" s="196"/>
    </row>
    <row r="650" spans="1:10" s="93" customFormat="1" ht="12.75" customHeight="1">
      <c r="A650"/>
      <c r="B650"/>
      <c r="C650"/>
      <c r="D650"/>
      <c r="E650"/>
      <c r="F650" s="196"/>
      <c r="G650" s="196"/>
      <c r="H650" s="196"/>
      <c r="I650" s="196"/>
      <c r="J650" s="196"/>
    </row>
    <row r="651" spans="1:10" s="93" customFormat="1" ht="12.75" customHeight="1">
      <c r="A651"/>
      <c r="B651"/>
      <c r="C651"/>
      <c r="D651"/>
      <c r="E651"/>
      <c r="F651" s="196"/>
      <c r="G651" s="196"/>
      <c r="H651" s="196"/>
      <c r="I651" s="196"/>
      <c r="J651" s="196"/>
    </row>
    <row r="652" spans="1:10" s="93" customFormat="1" ht="12.75" customHeight="1">
      <c r="A652"/>
      <c r="B652"/>
      <c r="C652"/>
      <c r="D652"/>
      <c r="E652"/>
      <c r="F652" s="196"/>
      <c r="G652" s="196"/>
      <c r="H652" s="196"/>
      <c r="I652" s="196"/>
      <c r="J652" s="196"/>
    </row>
    <row r="653" spans="1:10" s="93" customFormat="1" ht="12.75" customHeight="1">
      <c r="A653"/>
      <c r="B653"/>
      <c r="C653"/>
      <c r="D653"/>
      <c r="E653"/>
      <c r="F653" s="196"/>
      <c r="G653" s="196"/>
      <c r="H653" s="196"/>
      <c r="I653" s="196"/>
      <c r="J653" s="196"/>
    </row>
    <row r="654" spans="1:10" s="93" customFormat="1" ht="12.75" customHeight="1">
      <c r="A654"/>
      <c r="B654"/>
      <c r="C654"/>
      <c r="D654"/>
      <c r="E654"/>
      <c r="F654" s="196"/>
      <c r="G654" s="196"/>
      <c r="H654" s="196"/>
      <c r="I654" s="196"/>
      <c r="J654" s="196"/>
    </row>
    <row r="655" spans="1:10" s="93" customFormat="1" ht="12.75" customHeight="1">
      <c r="A655"/>
      <c r="B655"/>
      <c r="C655"/>
      <c r="D655"/>
      <c r="E655"/>
      <c r="F655" s="196"/>
      <c r="G655" s="196"/>
      <c r="H655" s="196"/>
      <c r="I655" s="196"/>
      <c r="J655" s="196"/>
    </row>
    <row r="656" spans="1:10" s="93" customFormat="1" ht="12.75" customHeight="1">
      <c r="A656"/>
      <c r="B656"/>
      <c r="C656"/>
      <c r="D656"/>
      <c r="E656"/>
      <c r="F656" s="196"/>
      <c r="G656" s="196"/>
      <c r="H656" s="196"/>
      <c r="I656" s="196"/>
      <c r="J656" s="196"/>
    </row>
    <row r="657" spans="1:10" s="93" customFormat="1" ht="12.75" customHeight="1">
      <c r="A657"/>
      <c r="B657"/>
      <c r="C657"/>
      <c r="D657"/>
      <c r="E657"/>
      <c r="F657" s="196"/>
      <c r="G657" s="196"/>
      <c r="H657" s="196"/>
      <c r="I657" s="196"/>
      <c r="J657" s="196"/>
    </row>
    <row r="658" spans="1:10" s="93" customFormat="1" ht="12.75" customHeight="1">
      <c r="A658"/>
      <c r="B658"/>
      <c r="C658"/>
      <c r="D658"/>
      <c r="E658"/>
      <c r="F658" s="196"/>
      <c r="G658" s="196"/>
      <c r="H658" s="196"/>
      <c r="I658" s="196"/>
      <c r="J658" s="196"/>
    </row>
    <row r="659" spans="1:10" s="93" customFormat="1" ht="12.75" customHeight="1">
      <c r="A659"/>
      <c r="B659"/>
      <c r="C659"/>
      <c r="D659"/>
      <c r="E659"/>
      <c r="F659" s="196"/>
      <c r="G659" s="196"/>
      <c r="H659" s="196"/>
      <c r="I659" s="196"/>
      <c r="J659" s="196"/>
    </row>
    <row r="660" spans="1:10" s="93" customFormat="1" ht="12.75" customHeight="1">
      <c r="A660"/>
      <c r="B660"/>
      <c r="C660"/>
      <c r="D660"/>
      <c r="E660"/>
      <c r="F660" s="196"/>
      <c r="G660" s="196"/>
      <c r="H660" s="196"/>
      <c r="I660" s="196"/>
      <c r="J660" s="196"/>
    </row>
    <row r="661" spans="1:10" s="93" customFormat="1" ht="12.75" customHeight="1">
      <c r="A661"/>
      <c r="B661"/>
      <c r="C661"/>
      <c r="D661"/>
      <c r="E661"/>
      <c r="F661" s="196"/>
      <c r="G661" s="196"/>
      <c r="H661" s="196"/>
      <c r="I661" s="196"/>
      <c r="J661" s="196"/>
    </row>
    <row r="662" spans="1:10" s="93" customFormat="1" ht="12.75" customHeight="1">
      <c r="A662"/>
      <c r="B662"/>
      <c r="C662"/>
      <c r="D662"/>
      <c r="E662"/>
      <c r="F662" s="196"/>
      <c r="G662" s="196"/>
      <c r="H662" s="196"/>
      <c r="I662" s="196"/>
      <c r="J662" s="196"/>
    </row>
    <row r="663" spans="1:10" s="93" customFormat="1" ht="12.75" customHeight="1">
      <c r="A663"/>
      <c r="B663"/>
      <c r="C663"/>
      <c r="D663"/>
      <c r="E663"/>
      <c r="F663" s="196"/>
      <c r="G663" s="196"/>
      <c r="H663" s="196"/>
      <c r="I663" s="196"/>
      <c r="J663" s="196"/>
    </row>
    <row r="664" spans="1:10" s="93" customFormat="1" ht="12.75" customHeight="1">
      <c r="A664"/>
      <c r="B664"/>
      <c r="C664"/>
      <c r="D664"/>
      <c r="E664"/>
      <c r="F664" s="196"/>
      <c r="G664" s="196"/>
      <c r="H664" s="196"/>
      <c r="I664" s="196"/>
      <c r="J664" s="196"/>
    </row>
    <row r="665" spans="1:10" s="93" customFormat="1" ht="12.75" customHeight="1">
      <c r="A665"/>
      <c r="B665"/>
      <c r="C665"/>
      <c r="D665"/>
      <c r="E665"/>
      <c r="F665" s="196"/>
      <c r="G665" s="196"/>
      <c r="H665" s="196"/>
      <c r="I665" s="196"/>
      <c r="J665" s="196"/>
    </row>
    <row r="666" spans="1:10" s="93" customFormat="1" ht="12.75" customHeight="1">
      <c r="A666"/>
      <c r="B666"/>
      <c r="C666"/>
      <c r="D666"/>
      <c r="E666"/>
      <c r="F666" s="196"/>
      <c r="G666" s="196"/>
      <c r="H666" s="196"/>
      <c r="I666" s="196"/>
      <c r="J666" s="196"/>
    </row>
    <row r="667" spans="1:10" s="93" customFormat="1" ht="12.75" customHeight="1">
      <c r="A667"/>
      <c r="B667"/>
      <c r="C667"/>
      <c r="D667"/>
      <c r="E667"/>
      <c r="F667" s="196"/>
      <c r="G667" s="196"/>
      <c r="H667" s="196"/>
      <c r="I667" s="196"/>
      <c r="J667" s="196"/>
    </row>
    <row r="668" spans="1:10" s="93" customFormat="1" ht="12.75" customHeight="1">
      <c r="A668"/>
      <c r="B668"/>
      <c r="C668"/>
      <c r="D668"/>
      <c r="E668"/>
      <c r="F668" s="196"/>
      <c r="G668" s="196"/>
      <c r="H668" s="196"/>
      <c r="I668" s="196"/>
      <c r="J668" s="196"/>
    </row>
    <row r="669" spans="1:10" s="93" customFormat="1" ht="12.75" customHeight="1">
      <c r="A669"/>
      <c r="B669"/>
      <c r="C669"/>
      <c r="D669"/>
      <c r="E669"/>
      <c r="F669" s="196"/>
      <c r="G669" s="196"/>
      <c r="H669" s="196"/>
      <c r="I669" s="196"/>
      <c r="J669" s="196"/>
    </row>
    <row r="670" spans="1:10" s="93" customFormat="1" ht="12.75" customHeight="1">
      <c r="A670"/>
      <c r="B670"/>
      <c r="C670"/>
      <c r="D670"/>
      <c r="E670"/>
      <c r="F670" s="196"/>
      <c r="G670" s="196"/>
      <c r="H670" s="196"/>
      <c r="I670" s="196"/>
      <c r="J670" s="196"/>
    </row>
    <row r="671" spans="1:10" s="93" customFormat="1" ht="12.75" customHeight="1">
      <c r="A671"/>
      <c r="B671"/>
      <c r="C671"/>
      <c r="D671"/>
      <c r="E671"/>
      <c r="F671" s="196"/>
      <c r="G671" s="196"/>
      <c r="H671" s="196"/>
      <c r="I671" s="196"/>
      <c r="J671" s="196"/>
    </row>
    <row r="672" spans="1:10" s="93" customFormat="1" ht="12.75" customHeight="1">
      <c r="A672"/>
      <c r="B672"/>
      <c r="C672"/>
      <c r="D672"/>
      <c r="E672"/>
      <c r="F672" s="196"/>
      <c r="G672" s="196"/>
      <c r="H672" s="196"/>
      <c r="I672" s="196"/>
      <c r="J672" s="196"/>
    </row>
    <row r="673" spans="1:10" s="93" customFormat="1" ht="12.75" customHeight="1">
      <c r="A673"/>
      <c r="B673"/>
      <c r="C673"/>
      <c r="D673"/>
      <c r="E673"/>
      <c r="F673" s="196"/>
      <c r="G673" s="196"/>
      <c r="H673" s="196"/>
      <c r="I673" s="196"/>
      <c r="J673" s="196"/>
    </row>
    <row r="674" spans="1:10" s="93" customFormat="1" ht="12.75" customHeight="1">
      <c r="A674"/>
      <c r="B674"/>
      <c r="C674"/>
      <c r="D674"/>
      <c r="E674"/>
      <c r="F674" s="196"/>
      <c r="G674" s="196"/>
      <c r="H674" s="196"/>
      <c r="I674" s="196"/>
      <c r="J674" s="196"/>
    </row>
    <row r="675" spans="1:10" s="93" customFormat="1" ht="12.75" customHeight="1">
      <c r="A675"/>
      <c r="B675"/>
      <c r="C675"/>
      <c r="D675"/>
      <c r="E675"/>
      <c r="F675" s="196"/>
      <c r="G675" s="196"/>
      <c r="H675" s="196"/>
      <c r="I675" s="196"/>
      <c r="J675" s="196"/>
    </row>
    <row r="676" spans="1:10" s="93" customFormat="1" ht="12.75" customHeight="1">
      <c r="A676"/>
      <c r="B676"/>
      <c r="C676"/>
      <c r="D676"/>
      <c r="E676"/>
      <c r="F676" s="196"/>
      <c r="G676" s="196"/>
      <c r="H676" s="196"/>
      <c r="I676" s="196"/>
      <c r="J676" s="196"/>
    </row>
    <row r="677" spans="1:10" s="93" customFormat="1" ht="12.75" customHeight="1">
      <c r="A677"/>
      <c r="B677"/>
      <c r="C677"/>
      <c r="D677"/>
      <c r="E677"/>
      <c r="F677" s="196"/>
      <c r="G677" s="196"/>
      <c r="H677" s="196"/>
      <c r="I677" s="196"/>
      <c r="J677" s="196"/>
    </row>
    <row r="678" spans="1:10" s="93" customFormat="1" ht="12.75" customHeight="1">
      <c r="A678"/>
      <c r="B678"/>
      <c r="C678"/>
      <c r="D678"/>
      <c r="E678"/>
      <c r="F678" s="196"/>
      <c r="G678" s="196"/>
      <c r="H678" s="196"/>
      <c r="I678" s="196"/>
      <c r="J678" s="196"/>
    </row>
    <row r="679" spans="1:10" s="93" customFormat="1" ht="12.75" customHeight="1">
      <c r="A679"/>
      <c r="B679"/>
      <c r="C679"/>
      <c r="D679"/>
      <c r="E679"/>
      <c r="F679" s="196"/>
      <c r="G679" s="196"/>
      <c r="H679" s="196"/>
      <c r="I679" s="196"/>
      <c r="J679" s="196"/>
    </row>
    <row r="680" spans="1:10" s="93" customFormat="1" ht="12.75" customHeight="1">
      <c r="A680"/>
      <c r="B680"/>
      <c r="C680"/>
      <c r="D680"/>
      <c r="E680"/>
      <c r="F680" s="196"/>
      <c r="G680" s="196"/>
      <c r="H680" s="196"/>
      <c r="I680" s="196"/>
      <c r="J680" s="196"/>
    </row>
    <row r="681" spans="1:10" s="93" customFormat="1" ht="12.75" customHeight="1">
      <c r="A681"/>
      <c r="B681"/>
      <c r="C681"/>
      <c r="D681"/>
      <c r="E681"/>
      <c r="F681" s="196"/>
      <c r="G681" s="196"/>
      <c r="H681" s="196"/>
      <c r="I681" s="196"/>
      <c r="J681" s="196"/>
    </row>
    <row r="682" spans="1:10" s="93" customFormat="1" ht="12.75" customHeight="1">
      <c r="A682"/>
      <c r="B682"/>
      <c r="C682"/>
      <c r="D682"/>
      <c r="E682"/>
      <c r="F682" s="196"/>
      <c r="G682" s="196"/>
      <c r="H682" s="196"/>
      <c r="I682" s="196"/>
      <c r="J682" s="196"/>
    </row>
    <row r="683" spans="1:10" s="93" customFormat="1" ht="12.75" customHeight="1">
      <c r="A683"/>
      <c r="B683"/>
      <c r="C683"/>
      <c r="D683"/>
      <c r="E683"/>
      <c r="F683" s="196"/>
      <c r="G683" s="196"/>
      <c r="H683" s="196"/>
      <c r="I683" s="196"/>
      <c r="J683" s="196"/>
    </row>
    <row r="684" spans="1:10" s="93" customFormat="1" ht="12.75" customHeight="1">
      <c r="A684"/>
      <c r="B684"/>
      <c r="C684"/>
      <c r="D684"/>
      <c r="E684"/>
      <c r="F684" s="196"/>
      <c r="G684" s="196"/>
      <c r="H684" s="196"/>
      <c r="I684" s="196"/>
      <c r="J684" s="196"/>
    </row>
    <row r="685" spans="1:10" s="93" customFormat="1" ht="12.75" customHeight="1">
      <c r="A685"/>
      <c r="B685"/>
      <c r="C685"/>
      <c r="D685"/>
      <c r="E685"/>
      <c r="F685" s="196"/>
      <c r="G685" s="196"/>
      <c r="H685" s="196"/>
      <c r="I685" s="196"/>
      <c r="J685" s="196"/>
    </row>
    <row r="686" spans="1:10" s="93" customFormat="1" ht="12.75" customHeight="1">
      <c r="A686"/>
      <c r="B686"/>
      <c r="C686"/>
      <c r="D686"/>
      <c r="E686"/>
      <c r="F686" s="196"/>
      <c r="G686" s="196"/>
      <c r="H686" s="196"/>
      <c r="I686" s="196"/>
      <c r="J686" s="196"/>
    </row>
    <row r="687" spans="1:10" s="93" customFormat="1" ht="12.75" customHeight="1">
      <c r="A687"/>
      <c r="B687"/>
      <c r="C687"/>
      <c r="D687"/>
      <c r="E687"/>
      <c r="F687" s="196"/>
      <c r="G687" s="196"/>
      <c r="H687" s="196"/>
      <c r="I687" s="196"/>
      <c r="J687" s="196"/>
    </row>
    <row r="688" spans="1:10" s="93" customFormat="1" ht="12.75" customHeight="1">
      <c r="A688"/>
      <c r="B688"/>
      <c r="C688"/>
      <c r="D688"/>
      <c r="E688"/>
      <c r="F688" s="196"/>
      <c r="G688" s="196"/>
      <c r="H688" s="196"/>
      <c r="I688" s="196"/>
      <c r="J688" s="196"/>
    </row>
    <row r="689" spans="1:10" s="93" customFormat="1" ht="12.75" customHeight="1">
      <c r="A689"/>
      <c r="B689"/>
      <c r="C689"/>
      <c r="D689"/>
      <c r="E689"/>
      <c r="F689" s="196"/>
      <c r="G689" s="196"/>
      <c r="H689" s="196"/>
      <c r="I689" s="196"/>
      <c r="J689" s="196"/>
    </row>
    <row r="690" spans="1:10" s="93" customFormat="1" ht="12.75" customHeight="1">
      <c r="A690"/>
      <c r="B690"/>
      <c r="C690"/>
      <c r="D690"/>
      <c r="E690"/>
      <c r="F690" s="196"/>
      <c r="G690" s="196"/>
      <c r="H690" s="196"/>
      <c r="I690" s="196"/>
      <c r="J690" s="196"/>
    </row>
    <row r="691" spans="1:10" s="93" customFormat="1" ht="12.75" customHeight="1">
      <c r="A691"/>
      <c r="B691"/>
      <c r="C691"/>
      <c r="D691"/>
      <c r="E691"/>
      <c r="F691" s="196"/>
      <c r="G691" s="196"/>
      <c r="H691" s="196"/>
      <c r="I691" s="196"/>
      <c r="J691" s="196"/>
    </row>
    <row r="692" spans="1:10" s="93" customFormat="1" ht="12.75" customHeight="1">
      <c r="A692"/>
      <c r="B692"/>
      <c r="C692"/>
      <c r="D692"/>
      <c r="E692"/>
      <c r="F692" s="196"/>
      <c r="G692" s="196"/>
      <c r="H692" s="196"/>
      <c r="I692" s="196"/>
      <c r="J692" s="196"/>
    </row>
    <row r="693" spans="1:10" s="93" customFormat="1" ht="12.75" customHeight="1">
      <c r="A693"/>
      <c r="B693"/>
      <c r="C693"/>
      <c r="D693"/>
      <c r="E693"/>
      <c r="F693" s="196"/>
      <c r="G693" s="196"/>
      <c r="H693" s="196"/>
      <c r="I693" s="196"/>
      <c r="J693" s="196"/>
    </row>
    <row r="694" spans="1:10" s="93" customFormat="1" ht="12.75" customHeight="1">
      <c r="A694"/>
      <c r="B694"/>
      <c r="C694"/>
      <c r="D694"/>
      <c r="E694"/>
      <c r="F694" s="196"/>
      <c r="G694" s="196"/>
      <c r="H694" s="196"/>
      <c r="I694" s="196"/>
      <c r="J694" s="196"/>
    </row>
    <row r="695" spans="1:10" s="93" customFormat="1" ht="12.75" customHeight="1">
      <c r="A695"/>
      <c r="B695"/>
      <c r="C695"/>
      <c r="D695"/>
      <c r="E695"/>
      <c r="F695" s="196"/>
      <c r="G695" s="196"/>
      <c r="H695" s="196"/>
      <c r="I695" s="196"/>
      <c r="J695" s="196"/>
    </row>
    <row r="696" spans="1:10" s="93" customFormat="1" ht="12.75" customHeight="1">
      <c r="A696"/>
      <c r="B696"/>
      <c r="C696"/>
      <c r="D696"/>
      <c r="E696"/>
      <c r="F696" s="196"/>
      <c r="G696" s="196"/>
      <c r="H696" s="196"/>
      <c r="I696" s="196"/>
      <c r="J696" s="196"/>
    </row>
    <row r="697" spans="1:10" s="93" customFormat="1" ht="12.75" customHeight="1">
      <c r="A697"/>
      <c r="B697"/>
      <c r="C697"/>
      <c r="D697"/>
      <c r="E697"/>
      <c r="F697" s="196"/>
      <c r="G697" s="196"/>
      <c r="H697" s="196"/>
      <c r="I697" s="196"/>
      <c r="J697" s="196"/>
    </row>
    <row r="698" spans="1:10" s="93" customFormat="1" ht="12.75" customHeight="1">
      <c r="A698"/>
      <c r="B698"/>
      <c r="C698"/>
      <c r="D698"/>
      <c r="E698"/>
      <c r="F698" s="196"/>
      <c r="G698" s="196"/>
      <c r="H698" s="196"/>
      <c r="I698" s="196"/>
      <c r="J698" s="196"/>
    </row>
    <row r="699" spans="1:10" s="93" customFormat="1" ht="12.75" customHeight="1">
      <c r="A699"/>
      <c r="B699"/>
      <c r="C699"/>
      <c r="D699"/>
      <c r="E699"/>
      <c r="F699" s="196"/>
      <c r="G699" s="196"/>
      <c r="H699" s="196"/>
      <c r="I699" s="196"/>
      <c r="J699" s="196"/>
    </row>
    <row r="700" spans="1:10" s="93" customFormat="1" ht="12.75" customHeight="1">
      <c r="A700"/>
      <c r="B700"/>
      <c r="C700"/>
      <c r="D700"/>
      <c r="E700"/>
      <c r="F700" s="196"/>
      <c r="G700" s="196"/>
      <c r="H700" s="196"/>
      <c r="I700" s="196"/>
      <c r="J700" s="196"/>
    </row>
    <row r="701" spans="1:10" s="93" customFormat="1" ht="12.75" customHeight="1">
      <c r="A701"/>
      <c r="B701"/>
      <c r="C701"/>
      <c r="D701"/>
      <c r="E701"/>
      <c r="F701" s="196"/>
      <c r="G701" s="196"/>
      <c r="H701" s="196"/>
      <c r="I701" s="196"/>
      <c r="J701" s="196"/>
    </row>
    <row r="702" spans="1:10" s="93" customFormat="1" ht="12.75" customHeight="1">
      <c r="A702"/>
      <c r="B702"/>
      <c r="C702"/>
      <c r="D702"/>
      <c r="E702"/>
      <c r="F702" s="196"/>
      <c r="G702" s="196"/>
      <c r="H702" s="196"/>
      <c r="I702" s="196"/>
      <c r="J702" s="196"/>
    </row>
    <row r="703" spans="1:10" s="93" customFormat="1" ht="12.75" customHeight="1">
      <c r="A703"/>
      <c r="B703"/>
      <c r="C703"/>
      <c r="D703"/>
      <c r="E703"/>
      <c r="F703" s="196"/>
      <c r="G703" s="196"/>
      <c r="H703" s="196"/>
      <c r="I703" s="196"/>
      <c r="J703" s="196"/>
    </row>
    <row r="704" spans="1:10" s="93" customFormat="1" ht="12.75" customHeight="1">
      <c r="A704"/>
      <c r="B704"/>
      <c r="C704"/>
      <c r="D704"/>
      <c r="E704"/>
      <c r="F704" s="196"/>
      <c r="G704" s="196"/>
      <c r="H704" s="196"/>
      <c r="I704" s="196"/>
      <c r="J704" s="196"/>
    </row>
    <row r="705" spans="1:10" s="93" customFormat="1" ht="12.75" customHeight="1">
      <c r="A705"/>
      <c r="B705"/>
      <c r="C705"/>
      <c r="D705"/>
      <c r="E705"/>
      <c r="F705" s="196"/>
      <c r="G705" s="196"/>
      <c r="H705" s="196"/>
      <c r="I705" s="196"/>
      <c r="J705" s="196"/>
    </row>
    <row r="706" spans="1:10" s="93" customFormat="1" ht="12.75" customHeight="1">
      <c r="A706"/>
      <c r="B706"/>
      <c r="C706"/>
      <c r="D706"/>
      <c r="E706"/>
      <c r="F706" s="196"/>
      <c r="G706" s="196"/>
      <c r="H706" s="196"/>
      <c r="I706" s="196"/>
      <c r="J706" s="196"/>
    </row>
    <row r="707" spans="1:10" s="93" customFormat="1" ht="12.75" customHeight="1">
      <c r="A707"/>
      <c r="B707"/>
      <c r="C707"/>
      <c r="D707"/>
      <c r="E707"/>
      <c r="F707" s="196"/>
      <c r="G707" s="196"/>
      <c r="H707" s="196"/>
      <c r="I707" s="196"/>
      <c r="J707" s="196"/>
    </row>
    <row r="708" spans="1:10" s="93" customFormat="1" ht="12.75" customHeight="1">
      <c r="A708"/>
      <c r="B708"/>
      <c r="C708"/>
      <c r="D708"/>
      <c r="E708"/>
      <c r="F708" s="196"/>
      <c r="G708" s="196"/>
      <c r="H708" s="196"/>
      <c r="I708" s="196"/>
      <c r="J708" s="196"/>
    </row>
    <row r="709" spans="1:10" s="93" customFormat="1" ht="12.75" customHeight="1">
      <c r="A709"/>
      <c r="B709"/>
      <c r="C709"/>
      <c r="D709"/>
      <c r="E709"/>
      <c r="F709" s="196"/>
      <c r="G709" s="196"/>
      <c r="H709" s="196"/>
      <c r="I709" s="196"/>
      <c r="J709" s="196"/>
    </row>
    <row r="710" spans="1:10" s="93" customFormat="1" ht="12.75" customHeight="1">
      <c r="A710"/>
      <c r="B710"/>
      <c r="C710"/>
      <c r="D710"/>
      <c r="E710"/>
      <c r="F710" s="196"/>
      <c r="G710" s="196"/>
      <c r="H710" s="196"/>
      <c r="I710" s="196"/>
      <c r="J710" s="196"/>
    </row>
    <row r="711" spans="1:10" s="93" customFormat="1" ht="12.75" customHeight="1">
      <c r="A711"/>
      <c r="B711"/>
      <c r="C711"/>
      <c r="D711"/>
      <c r="E711"/>
      <c r="F711" s="196"/>
      <c r="G711" s="196"/>
      <c r="H711" s="196"/>
      <c r="I711" s="196"/>
      <c r="J711" s="196"/>
    </row>
    <row r="712" spans="1:10" s="93" customFormat="1" ht="12.75" customHeight="1">
      <c r="A712"/>
      <c r="B712"/>
      <c r="C712"/>
      <c r="D712"/>
      <c r="E712"/>
      <c r="F712" s="196"/>
      <c r="G712" s="196"/>
      <c r="H712" s="196"/>
      <c r="I712" s="196"/>
      <c r="J712" s="196"/>
    </row>
    <row r="713" spans="1:10" s="93" customFormat="1" ht="12.75" customHeight="1">
      <c r="A713"/>
      <c r="B713"/>
      <c r="C713"/>
      <c r="D713"/>
      <c r="E713"/>
      <c r="F713" s="196"/>
      <c r="G713" s="196"/>
      <c r="H713" s="196"/>
      <c r="I713" s="196"/>
      <c r="J713" s="196"/>
    </row>
    <row r="714" spans="1:10" s="93" customFormat="1" ht="12.75" customHeight="1">
      <c r="A714"/>
      <c r="B714"/>
      <c r="C714"/>
      <c r="D714"/>
      <c r="E714"/>
      <c r="F714" s="196"/>
      <c r="G714" s="196"/>
      <c r="H714" s="196"/>
      <c r="I714" s="196"/>
      <c r="J714" s="196"/>
    </row>
    <row r="715" spans="1:10" s="93" customFormat="1" ht="12.75" customHeight="1">
      <c r="A715"/>
      <c r="B715"/>
      <c r="C715"/>
      <c r="D715"/>
      <c r="E715"/>
      <c r="F715" s="196"/>
      <c r="G715" s="196"/>
      <c r="H715" s="196"/>
      <c r="I715" s="196"/>
      <c r="J715" s="196"/>
    </row>
    <row r="716" spans="1:10" s="93" customFormat="1" ht="12.75" customHeight="1">
      <c r="A716"/>
      <c r="B716"/>
      <c r="C716"/>
      <c r="D716"/>
      <c r="E716"/>
      <c r="F716" s="196"/>
      <c r="G716" s="196"/>
      <c r="H716" s="196"/>
      <c r="I716" s="196"/>
      <c r="J716" s="196"/>
    </row>
    <row r="717" spans="1:10" s="93" customFormat="1" ht="12.75" customHeight="1">
      <c r="A717"/>
      <c r="B717"/>
      <c r="C717"/>
      <c r="D717"/>
      <c r="E717"/>
      <c r="F717" s="196"/>
      <c r="G717" s="196"/>
      <c r="H717" s="196"/>
      <c r="I717" s="196"/>
      <c r="J717" s="196"/>
    </row>
    <row r="718" spans="1:10" s="93" customFormat="1" ht="12.75" customHeight="1">
      <c r="A718"/>
      <c r="B718"/>
      <c r="C718"/>
      <c r="D718"/>
      <c r="E718"/>
      <c r="F718" s="196"/>
      <c r="G718" s="196"/>
      <c r="H718" s="196"/>
      <c r="I718" s="196"/>
      <c r="J718" s="196"/>
    </row>
    <row r="719" spans="1:10" s="93" customFormat="1" ht="12.75" customHeight="1">
      <c r="A719"/>
      <c r="B719"/>
      <c r="C719"/>
      <c r="D719"/>
      <c r="E719"/>
      <c r="F719" s="196"/>
      <c r="G719" s="196"/>
      <c r="H719" s="196"/>
      <c r="I719" s="196"/>
      <c r="J719" s="196"/>
    </row>
    <row r="720" spans="1:10" s="93" customFormat="1" ht="12.75" customHeight="1">
      <c r="A720"/>
      <c r="B720"/>
      <c r="C720"/>
      <c r="D720"/>
      <c r="E720"/>
      <c r="F720" s="196"/>
      <c r="G720" s="196"/>
      <c r="H720" s="196"/>
      <c r="I720" s="196"/>
      <c r="J720" s="196"/>
    </row>
    <row r="721" spans="1:10" s="93" customFormat="1" ht="12.75" customHeight="1">
      <c r="A721"/>
      <c r="B721"/>
      <c r="C721"/>
      <c r="D721"/>
      <c r="E721"/>
      <c r="F721" s="196"/>
      <c r="G721" s="196"/>
      <c r="H721" s="196"/>
      <c r="I721" s="196"/>
      <c r="J721" s="196"/>
    </row>
    <row r="722" spans="1:10" s="93" customFormat="1" ht="12.75" customHeight="1">
      <c r="A722"/>
      <c r="B722"/>
      <c r="C722"/>
      <c r="D722"/>
      <c r="E722"/>
      <c r="F722" s="196"/>
      <c r="G722" s="196"/>
      <c r="H722" s="196"/>
      <c r="I722" s="196"/>
      <c r="J722" s="196"/>
    </row>
    <row r="723" spans="1:10" s="93" customFormat="1" ht="12.75" customHeight="1">
      <c r="A723"/>
      <c r="B723"/>
      <c r="C723"/>
      <c r="D723"/>
      <c r="E723"/>
      <c r="F723" s="196"/>
      <c r="G723" s="196"/>
      <c r="H723" s="196"/>
      <c r="I723" s="196"/>
      <c r="J723" s="196"/>
    </row>
    <row r="724" spans="1:10" s="93" customFormat="1" ht="12.75" customHeight="1">
      <c r="A724"/>
      <c r="B724"/>
      <c r="C724"/>
      <c r="D724"/>
      <c r="E724"/>
      <c r="F724" s="196"/>
      <c r="G724" s="196"/>
      <c r="H724" s="196"/>
      <c r="I724" s="196"/>
      <c r="J724" s="196"/>
    </row>
    <row r="725" spans="1:10" s="93" customFormat="1" ht="12.75" customHeight="1">
      <c r="A725"/>
      <c r="B725"/>
      <c r="C725"/>
      <c r="D725"/>
      <c r="E725"/>
      <c r="F725" s="196"/>
      <c r="G725" s="196"/>
      <c r="H725" s="196"/>
      <c r="I725" s="196"/>
      <c r="J725" s="196"/>
    </row>
    <row r="726" spans="1:10" s="139" customFormat="1" ht="12.75" customHeight="1">
      <c r="A726"/>
      <c r="B726"/>
      <c r="C726"/>
      <c r="D726"/>
      <c r="E726"/>
      <c r="F726" s="196"/>
      <c r="G726" s="196"/>
      <c r="H726" s="196"/>
      <c r="I726" s="196"/>
      <c r="J726" s="196"/>
    </row>
    <row r="727" spans="1:10" s="93" customFormat="1" ht="12.75" customHeight="1">
      <c r="A727"/>
      <c r="B727"/>
      <c r="C727"/>
      <c r="D727"/>
      <c r="E727"/>
      <c r="F727" s="196"/>
      <c r="G727" s="196"/>
      <c r="H727" s="196"/>
      <c r="I727" s="196"/>
      <c r="J727" s="196"/>
    </row>
    <row r="728" spans="1:10" s="93" customFormat="1" ht="12.75" customHeight="1">
      <c r="A728"/>
      <c r="B728"/>
      <c r="C728"/>
      <c r="D728"/>
      <c r="E728"/>
      <c r="F728" s="196"/>
      <c r="G728" s="196"/>
      <c r="H728" s="196"/>
      <c r="I728" s="196"/>
      <c r="J728" s="196"/>
    </row>
    <row r="729" spans="1:10" s="93" customFormat="1" ht="12.75" customHeight="1">
      <c r="A729"/>
      <c r="B729"/>
      <c r="C729"/>
      <c r="D729"/>
      <c r="E729"/>
      <c r="F729" s="196"/>
      <c r="G729" s="196"/>
      <c r="H729" s="196"/>
      <c r="I729" s="196"/>
      <c r="J729" s="196"/>
    </row>
    <row r="730" spans="1:10" s="93" customFormat="1" ht="12.75" customHeight="1">
      <c r="A730"/>
      <c r="B730"/>
      <c r="C730"/>
      <c r="D730"/>
      <c r="E730"/>
      <c r="F730" s="196"/>
      <c r="G730" s="196"/>
      <c r="H730" s="196"/>
      <c r="I730" s="196"/>
      <c r="J730" s="196"/>
    </row>
    <row r="731" spans="1:10" s="93" customFormat="1" ht="12.75" customHeight="1">
      <c r="A731"/>
      <c r="B731"/>
      <c r="C731"/>
      <c r="D731"/>
      <c r="E731"/>
      <c r="F731" s="196"/>
      <c r="G731" s="196"/>
      <c r="H731" s="196"/>
      <c r="I731" s="196"/>
      <c r="J731" s="196"/>
    </row>
    <row r="732" spans="1:10" s="93" customFormat="1" ht="12.75" customHeight="1">
      <c r="A732"/>
      <c r="B732"/>
      <c r="C732"/>
      <c r="D732"/>
      <c r="E732"/>
      <c r="F732" s="196"/>
      <c r="G732" s="196"/>
      <c r="H732" s="196"/>
      <c r="I732" s="196"/>
      <c r="J732" s="196"/>
    </row>
    <row r="733" spans="1:10" s="93" customFormat="1" ht="12.75" customHeight="1">
      <c r="A733"/>
      <c r="B733"/>
      <c r="C733"/>
      <c r="D733"/>
      <c r="E733"/>
      <c r="F733" s="196"/>
      <c r="G733" s="196"/>
      <c r="H733" s="196"/>
      <c r="I733" s="196"/>
      <c r="J733" s="196"/>
    </row>
    <row r="734" spans="1:10" s="93" customFormat="1" ht="12.75" customHeight="1">
      <c r="A734"/>
      <c r="B734"/>
      <c r="C734"/>
      <c r="D734"/>
      <c r="E734"/>
      <c r="F734" s="196"/>
      <c r="G734" s="196"/>
      <c r="H734" s="196"/>
      <c r="I734" s="196"/>
      <c r="J734" s="196"/>
    </row>
    <row r="735" spans="1:10" s="93" customFormat="1" ht="12.75" customHeight="1">
      <c r="A735"/>
      <c r="B735"/>
      <c r="C735"/>
      <c r="D735"/>
      <c r="E735"/>
      <c r="F735" s="196"/>
      <c r="G735" s="196"/>
      <c r="H735" s="196"/>
      <c r="I735" s="196"/>
      <c r="J735" s="196"/>
    </row>
    <row r="736" spans="1:10" s="93" customFormat="1" ht="12.75" customHeight="1">
      <c r="A736"/>
      <c r="B736"/>
      <c r="C736"/>
      <c r="D736"/>
      <c r="E736"/>
      <c r="F736" s="196"/>
      <c r="G736" s="196"/>
      <c r="H736" s="196"/>
      <c r="I736" s="196"/>
      <c r="J736" s="196"/>
    </row>
    <row r="737" spans="1:10" s="93" customFormat="1" ht="12.75" customHeight="1">
      <c r="A737"/>
      <c r="B737"/>
      <c r="C737"/>
      <c r="D737"/>
      <c r="E737"/>
      <c r="F737" s="196"/>
      <c r="G737" s="196"/>
      <c r="H737" s="196"/>
      <c r="I737" s="196"/>
      <c r="J737" s="196"/>
    </row>
    <row r="738" spans="1:10" s="93" customFormat="1" ht="12.75" customHeight="1">
      <c r="A738"/>
      <c r="B738"/>
      <c r="C738"/>
      <c r="D738"/>
      <c r="E738"/>
      <c r="F738" s="196"/>
      <c r="G738" s="196"/>
      <c r="H738" s="196"/>
      <c r="I738" s="196"/>
      <c r="J738" s="196"/>
    </row>
    <row r="739" spans="1:10" s="93" customFormat="1" ht="12.75" customHeight="1">
      <c r="A739"/>
      <c r="B739"/>
      <c r="C739"/>
      <c r="D739"/>
      <c r="E739"/>
      <c r="F739" s="196"/>
      <c r="G739" s="196"/>
      <c r="H739" s="196"/>
      <c r="I739" s="196"/>
      <c r="J739" s="196"/>
    </row>
    <row r="740" spans="1:10" s="93" customFormat="1" ht="12.75" customHeight="1">
      <c r="A740"/>
      <c r="B740"/>
      <c r="C740"/>
      <c r="D740"/>
      <c r="E740"/>
      <c r="F740" s="196"/>
      <c r="G740" s="196"/>
      <c r="H740" s="196"/>
      <c r="I740" s="196"/>
      <c r="J740" s="196"/>
    </row>
    <row r="741" spans="1:10" s="93" customFormat="1" ht="12.75" customHeight="1">
      <c r="A741"/>
      <c r="B741"/>
      <c r="C741"/>
      <c r="D741"/>
      <c r="E741"/>
      <c r="F741" s="196"/>
      <c r="G741" s="196"/>
      <c r="H741" s="196"/>
      <c r="I741" s="196"/>
      <c r="J741" s="196"/>
    </row>
    <row r="742" spans="1:10" s="93" customFormat="1" ht="12.75" customHeight="1">
      <c r="A742"/>
      <c r="B742"/>
      <c r="C742"/>
      <c r="D742"/>
      <c r="E742"/>
      <c r="F742" s="196"/>
      <c r="G742" s="196"/>
      <c r="H742" s="196"/>
      <c r="I742" s="196"/>
      <c r="J742" s="196"/>
    </row>
    <row r="743" spans="1:10" s="93" customFormat="1" ht="12.75" customHeight="1">
      <c r="A743"/>
      <c r="B743"/>
      <c r="C743"/>
      <c r="D743"/>
      <c r="E743"/>
      <c r="F743" s="196"/>
      <c r="G743" s="196"/>
      <c r="H743" s="196"/>
      <c r="I743" s="196"/>
      <c r="J743" s="196"/>
    </row>
    <row r="744" spans="1:10" s="93" customFormat="1" ht="12.75" customHeight="1">
      <c r="A744"/>
      <c r="B744"/>
      <c r="C744"/>
      <c r="D744"/>
      <c r="E744"/>
      <c r="F744" s="196"/>
      <c r="G744" s="196"/>
      <c r="H744" s="196"/>
      <c r="I744" s="196"/>
      <c r="J744" s="196"/>
    </row>
    <row r="745" spans="1:10" s="93" customFormat="1" ht="12.75" customHeight="1">
      <c r="A745"/>
      <c r="B745"/>
      <c r="C745"/>
      <c r="D745"/>
      <c r="E745"/>
      <c r="F745" s="196"/>
      <c r="G745" s="196"/>
      <c r="H745" s="196"/>
      <c r="I745" s="196"/>
      <c r="J745" s="196"/>
    </row>
    <row r="746" spans="1:10" s="93" customFormat="1" ht="12.75" customHeight="1">
      <c r="A746"/>
      <c r="B746"/>
      <c r="C746"/>
      <c r="D746"/>
      <c r="E746"/>
      <c r="F746" s="196"/>
      <c r="G746" s="196"/>
      <c r="H746" s="196"/>
      <c r="I746" s="196"/>
      <c r="J746" s="196"/>
    </row>
    <row r="747" spans="1:10" s="93" customFormat="1" ht="12.75" customHeight="1">
      <c r="A747"/>
      <c r="B747"/>
      <c r="C747"/>
      <c r="D747"/>
      <c r="E747"/>
      <c r="F747" s="196"/>
      <c r="G747" s="196"/>
      <c r="H747" s="196"/>
      <c r="I747" s="196"/>
      <c r="J747" s="196"/>
    </row>
    <row r="748" spans="1:10" s="93" customFormat="1" ht="12.75" customHeight="1">
      <c r="A748"/>
      <c r="B748"/>
      <c r="C748"/>
      <c r="D748"/>
      <c r="E748"/>
      <c r="F748" s="196"/>
      <c r="G748" s="196"/>
      <c r="H748" s="196"/>
      <c r="I748" s="196"/>
      <c r="J748" s="196"/>
    </row>
    <row r="749" spans="1:10" s="93" customFormat="1" ht="12.75" customHeight="1">
      <c r="A749"/>
      <c r="B749"/>
      <c r="C749"/>
      <c r="D749"/>
      <c r="E749"/>
      <c r="F749" s="196"/>
      <c r="G749" s="196"/>
      <c r="H749" s="196"/>
      <c r="I749" s="196"/>
      <c r="J749" s="196"/>
    </row>
    <row r="750" spans="1:10" s="93" customFormat="1" ht="12.75" customHeight="1">
      <c r="A750"/>
      <c r="B750"/>
      <c r="C750"/>
      <c r="D750"/>
      <c r="E750"/>
      <c r="F750" s="196"/>
      <c r="G750" s="196"/>
      <c r="H750" s="196"/>
      <c r="I750" s="196"/>
      <c r="J750" s="196"/>
    </row>
    <row r="751" spans="1:10" s="93" customFormat="1" ht="12.75" customHeight="1">
      <c r="A751"/>
      <c r="B751"/>
      <c r="C751"/>
      <c r="D751"/>
      <c r="E751"/>
      <c r="F751" s="196"/>
      <c r="G751" s="196"/>
      <c r="H751" s="196"/>
      <c r="I751" s="196"/>
      <c r="J751" s="196"/>
    </row>
    <row r="752" spans="1:10" s="93" customFormat="1" ht="12.75" customHeight="1">
      <c r="A752"/>
      <c r="B752"/>
      <c r="C752"/>
      <c r="D752"/>
      <c r="E752"/>
      <c r="F752" s="196"/>
      <c r="G752" s="196"/>
      <c r="H752" s="196"/>
      <c r="I752" s="196"/>
      <c r="J752" s="196"/>
    </row>
    <row r="753" spans="1:10" s="93" customFormat="1" ht="12.75" customHeight="1">
      <c r="A753"/>
      <c r="B753"/>
      <c r="C753"/>
      <c r="D753"/>
      <c r="E753"/>
      <c r="F753" s="196"/>
      <c r="G753" s="196"/>
      <c r="H753" s="196"/>
      <c r="I753" s="196"/>
      <c r="J753" s="196"/>
    </row>
    <row r="754" spans="1:10" s="93" customFormat="1" ht="12.75" customHeight="1">
      <c r="A754"/>
      <c r="B754"/>
      <c r="C754"/>
      <c r="D754"/>
      <c r="E754"/>
      <c r="F754" s="196"/>
      <c r="G754" s="196"/>
      <c r="H754" s="196"/>
      <c r="I754" s="196"/>
      <c r="J754" s="196"/>
    </row>
    <row r="755" spans="1:10" s="93" customFormat="1" ht="12.75" customHeight="1">
      <c r="A755"/>
      <c r="B755"/>
      <c r="C755"/>
      <c r="D755"/>
      <c r="E755"/>
      <c r="F755" s="196"/>
      <c r="G755" s="196"/>
      <c r="H755" s="196"/>
      <c r="I755" s="196"/>
      <c r="J755" s="196"/>
    </row>
    <row r="756" spans="1:10" s="94" customFormat="1" ht="12.75" customHeight="1">
      <c r="A756"/>
      <c r="B756"/>
      <c r="C756"/>
      <c r="D756"/>
      <c r="E756"/>
      <c r="F756" s="196"/>
      <c r="G756" s="196"/>
      <c r="H756" s="196"/>
      <c r="I756" s="196"/>
      <c r="J756" s="196"/>
    </row>
    <row r="757" spans="1:5" s="9" customFormat="1" ht="12.75">
      <c r="A757"/>
      <c r="B757"/>
      <c r="C757"/>
      <c r="D757"/>
      <c r="E757"/>
    </row>
    <row r="758" spans="1:5" s="9" customFormat="1" ht="12.75">
      <c r="A758"/>
      <c r="B758"/>
      <c r="C758"/>
      <c r="D758"/>
      <c r="E758"/>
    </row>
    <row r="759" spans="1:7" s="9" customFormat="1" ht="15" customHeight="1">
      <c r="A759"/>
      <c r="B759"/>
      <c r="C759"/>
      <c r="D759"/>
      <c r="E759"/>
      <c r="F759" s="133"/>
      <c r="G759" s="133"/>
    </row>
    <row r="760" spans="1:7" s="9" customFormat="1" ht="15" customHeight="1">
      <c r="A760"/>
      <c r="B760"/>
      <c r="C760"/>
      <c r="D760"/>
      <c r="E760"/>
      <c r="F760" s="45" t="s">
        <v>299</v>
      </c>
      <c r="G760" s="45" t="s">
        <v>299</v>
      </c>
    </row>
    <row r="761" spans="1:7" s="9" customFormat="1" ht="11.25" customHeight="1">
      <c r="A761"/>
      <c r="B761"/>
      <c r="C761"/>
      <c r="D761"/>
      <c r="E761"/>
      <c r="F761" s="45" t="s">
        <v>299</v>
      </c>
      <c r="G761" s="45" t="s">
        <v>299</v>
      </c>
    </row>
    <row r="762" spans="1:9" s="9" customFormat="1" ht="15" customHeight="1">
      <c r="A762"/>
      <c r="B762"/>
      <c r="C762"/>
      <c r="D762"/>
      <c r="E762"/>
      <c r="F762" s="134"/>
      <c r="G762" s="13"/>
      <c r="H762" s="13"/>
      <c r="I762" s="13"/>
    </row>
    <row r="763" spans="1:9" s="9" customFormat="1" ht="15" customHeight="1">
      <c r="A763"/>
      <c r="B763"/>
      <c r="C763"/>
      <c r="D763"/>
      <c r="E763"/>
      <c r="F763" s="3" t="s">
        <v>299</v>
      </c>
      <c r="G763" s="3" t="s">
        <v>299</v>
      </c>
      <c r="H763" s="13"/>
      <c r="I763" s="13"/>
    </row>
    <row r="764" spans="1:9" s="9" customFormat="1" ht="11.25" customHeight="1">
      <c r="A764"/>
      <c r="B764"/>
      <c r="C764"/>
      <c r="D764"/>
      <c r="E764"/>
      <c r="F764" s="3" t="s">
        <v>299</v>
      </c>
      <c r="G764" s="3" t="s">
        <v>299</v>
      </c>
      <c r="H764" s="13"/>
      <c r="I764" s="13"/>
    </row>
    <row r="765" spans="1:9" s="9" customFormat="1" ht="11.25" customHeight="1">
      <c r="A765"/>
      <c r="B765"/>
      <c r="C765"/>
      <c r="D765"/>
      <c r="E765"/>
      <c r="F765" s="3" t="s">
        <v>299</v>
      </c>
      <c r="G765" s="3" t="s">
        <v>299</v>
      </c>
      <c r="H765" s="13"/>
      <c r="I765" s="13"/>
    </row>
    <row r="766" spans="1:9" s="9" customFormat="1" ht="15" customHeight="1">
      <c r="A766"/>
      <c r="B766"/>
      <c r="C766"/>
      <c r="D766"/>
      <c r="E766"/>
      <c r="F766" s="3" t="s">
        <v>299</v>
      </c>
      <c r="G766" s="3" t="s">
        <v>299</v>
      </c>
      <c r="H766" s="13"/>
      <c r="I766" s="13"/>
    </row>
    <row r="767" spans="1:9" s="9" customFormat="1" ht="15" customHeight="1">
      <c r="A767"/>
      <c r="B767"/>
      <c r="C767"/>
      <c r="D767"/>
      <c r="E767"/>
      <c r="F767" s="3" t="s">
        <v>299</v>
      </c>
      <c r="G767" s="3" t="s">
        <v>299</v>
      </c>
      <c r="H767" s="13"/>
      <c r="I767" s="13"/>
    </row>
    <row r="768" spans="1:9" s="9" customFormat="1" ht="15" customHeight="1">
      <c r="A768"/>
      <c r="B768"/>
      <c r="C768"/>
      <c r="D768"/>
      <c r="E768"/>
      <c r="F768" s="3" t="s">
        <v>299</v>
      </c>
      <c r="G768" s="3" t="s">
        <v>299</v>
      </c>
      <c r="H768" s="13"/>
      <c r="I768" s="13"/>
    </row>
    <row r="769" spans="1:9" s="9" customFormat="1" ht="15" customHeight="1">
      <c r="A769"/>
      <c r="B769"/>
      <c r="C769"/>
      <c r="D769"/>
      <c r="E769"/>
      <c r="F769" s="3" t="s">
        <v>299</v>
      </c>
      <c r="G769" s="3" t="s">
        <v>299</v>
      </c>
      <c r="H769" s="13"/>
      <c r="I769" s="13"/>
    </row>
    <row r="770" ht="15" customHeight="1"/>
  </sheetData>
  <sheetProtection/>
  <mergeCells count="5">
    <mergeCell ref="A2:E2"/>
    <mergeCell ref="A1:E1"/>
    <mergeCell ref="C34:D34"/>
    <mergeCell ref="C35:D35"/>
    <mergeCell ref="C36:D36"/>
  </mergeCells>
  <printOptions/>
  <pageMargins left="1.4173228346456694" right="0.35433070866141736" top="0.5905511811023623" bottom="0.5905511811023623" header="0.11811023622047245" footer="0.11811023622047245"/>
  <pageSetup horizontalDpi="600" verticalDpi="600" orientation="portrait" pageOrder="overThenDown" paperSize="9" scale="80" r:id="rId1"/>
  <headerFooter>
    <oddFooter>&amp;LCA0977B0&amp;CФорма № 21-1, Підрозділ: Апеляційний суд Закарпатської області, 
Початок періоду: 01.01.2016, Кінець періоду: 31.12.2016&amp;R____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="80" zoomScaleNormal="80" zoomScaleSheetLayoutView="100" workbookViewId="0" topLeftCell="A6">
      <selection activeCell="A1" sqref="A1:X24"/>
    </sheetView>
  </sheetViews>
  <sheetFormatPr defaultColWidth="9.140625" defaultRowHeight="12.75"/>
  <cols>
    <col min="1" max="1" width="4.28125" style="15" customWidth="1"/>
    <col min="2" max="2" width="27.00390625" style="15" customWidth="1"/>
    <col min="3" max="3" width="8.00390625" style="15" customWidth="1"/>
    <col min="4" max="4" width="6.00390625" style="15" customWidth="1"/>
    <col min="5" max="5" width="7.7109375" style="15" customWidth="1"/>
    <col min="6" max="6" width="7.421875" style="15" customWidth="1"/>
    <col min="7" max="8" width="6.57421875" style="15" customWidth="1"/>
    <col min="9" max="9" width="5.57421875" style="15" customWidth="1"/>
    <col min="10" max="10" width="7.28125" style="15" customWidth="1"/>
    <col min="11" max="11" width="6.28125" style="15" customWidth="1"/>
    <col min="12" max="12" width="6.57421875" style="15" customWidth="1"/>
    <col min="13" max="13" width="13.421875" style="15" customWidth="1"/>
    <col min="14" max="14" width="6.7109375" style="15" customWidth="1"/>
    <col min="15" max="15" width="5.28125" style="15" customWidth="1"/>
    <col min="16" max="16" width="6.57421875" style="15" customWidth="1"/>
    <col min="17" max="17" width="7.28125" style="15" customWidth="1"/>
    <col min="18" max="20" width="7.8515625" style="15" customWidth="1"/>
    <col min="21" max="21" width="10.7109375" style="15" customWidth="1"/>
    <col min="22" max="22" width="8.421875" style="15" customWidth="1"/>
    <col min="23" max="23" width="6.00390625" style="15" customWidth="1"/>
    <col min="24" max="24" width="6.57421875" style="15" customWidth="1"/>
    <col min="25" max="16384" width="9.140625" style="15" customWidth="1"/>
  </cols>
  <sheetData>
    <row r="1" spans="1:24" ht="17.25" customHeight="1">
      <c r="A1" s="246" t="s">
        <v>271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16"/>
      <c r="W1" s="16"/>
      <c r="X1" s="16"/>
    </row>
    <row r="2" spans="1:24" ht="35.25" customHeight="1">
      <c r="A2" s="247" t="s">
        <v>50</v>
      </c>
      <c r="B2" s="230" t="s">
        <v>178</v>
      </c>
      <c r="C2" s="250" t="s">
        <v>66</v>
      </c>
      <c r="D2" s="233" t="s">
        <v>65</v>
      </c>
      <c r="E2" s="234"/>
      <c r="F2" s="229" t="s">
        <v>56</v>
      </c>
      <c r="G2" s="229"/>
      <c r="H2" s="229"/>
      <c r="I2" s="229" t="s">
        <v>172</v>
      </c>
      <c r="J2" s="229"/>
      <c r="K2" s="229"/>
      <c r="L2" s="229"/>
      <c r="M2" s="229"/>
      <c r="N2" s="239" t="s">
        <v>37</v>
      </c>
      <c r="O2" s="239"/>
      <c r="P2" s="240"/>
      <c r="Q2" s="226" t="s">
        <v>64</v>
      </c>
      <c r="R2" s="256" t="s">
        <v>67</v>
      </c>
      <c r="S2" s="257"/>
      <c r="T2" s="257"/>
      <c r="U2" s="253" t="s">
        <v>268</v>
      </c>
      <c r="V2" s="229" t="s">
        <v>265</v>
      </c>
      <c r="W2" s="229"/>
      <c r="X2" s="229"/>
    </row>
    <row r="3" spans="1:24" ht="12.75" customHeight="1">
      <c r="A3" s="248"/>
      <c r="B3" s="231"/>
      <c r="C3" s="251"/>
      <c r="D3" s="235"/>
      <c r="E3" s="236"/>
      <c r="F3" s="229"/>
      <c r="G3" s="229"/>
      <c r="H3" s="229"/>
      <c r="I3" s="229"/>
      <c r="J3" s="229"/>
      <c r="K3" s="229"/>
      <c r="L3" s="229"/>
      <c r="M3" s="229"/>
      <c r="N3" s="241"/>
      <c r="O3" s="241"/>
      <c r="P3" s="242"/>
      <c r="Q3" s="227"/>
      <c r="R3" s="226" t="s">
        <v>164</v>
      </c>
      <c r="S3" s="225" t="s">
        <v>263</v>
      </c>
      <c r="T3" s="225" t="s">
        <v>264</v>
      </c>
      <c r="U3" s="254"/>
      <c r="V3" s="229"/>
      <c r="W3" s="229"/>
      <c r="X3" s="229"/>
    </row>
    <row r="4" spans="1:24" ht="31.5" customHeight="1">
      <c r="A4" s="248"/>
      <c r="B4" s="231"/>
      <c r="C4" s="251"/>
      <c r="D4" s="237"/>
      <c r="E4" s="238"/>
      <c r="F4" s="226" t="s">
        <v>164</v>
      </c>
      <c r="G4" s="243" t="s">
        <v>272</v>
      </c>
      <c r="H4" s="244"/>
      <c r="I4" s="226" t="s">
        <v>164</v>
      </c>
      <c r="J4" s="243" t="s">
        <v>272</v>
      </c>
      <c r="K4" s="245"/>
      <c r="L4" s="245"/>
      <c r="M4" s="244"/>
      <c r="N4" s="226" t="s">
        <v>164</v>
      </c>
      <c r="O4" s="245" t="s">
        <v>142</v>
      </c>
      <c r="P4" s="244"/>
      <c r="Q4" s="227"/>
      <c r="R4" s="227"/>
      <c r="S4" s="225"/>
      <c r="T4" s="225"/>
      <c r="U4" s="254"/>
      <c r="V4" s="226" t="s">
        <v>164</v>
      </c>
      <c r="W4" s="243" t="s">
        <v>272</v>
      </c>
      <c r="X4" s="244"/>
    </row>
    <row r="5" spans="1:24" ht="165.75" customHeight="1">
      <c r="A5" s="249"/>
      <c r="B5" s="232"/>
      <c r="C5" s="252"/>
      <c r="D5" s="37" t="s">
        <v>164</v>
      </c>
      <c r="E5" s="36" t="s">
        <v>166</v>
      </c>
      <c r="F5" s="228"/>
      <c r="G5" s="38" t="s">
        <v>57</v>
      </c>
      <c r="H5" s="38" t="s">
        <v>58</v>
      </c>
      <c r="I5" s="249"/>
      <c r="J5" s="37" t="s">
        <v>59</v>
      </c>
      <c r="K5" s="37" t="s">
        <v>60</v>
      </c>
      <c r="L5" s="37" t="s">
        <v>61</v>
      </c>
      <c r="M5" s="164" t="s">
        <v>62</v>
      </c>
      <c r="N5" s="228"/>
      <c r="O5" s="37" t="s">
        <v>63</v>
      </c>
      <c r="P5" s="37" t="s">
        <v>38</v>
      </c>
      <c r="Q5" s="228"/>
      <c r="R5" s="228"/>
      <c r="S5" s="225"/>
      <c r="T5" s="225"/>
      <c r="U5" s="255"/>
      <c r="V5" s="228"/>
      <c r="W5" s="37" t="s">
        <v>273</v>
      </c>
      <c r="X5" s="37" t="s">
        <v>274</v>
      </c>
    </row>
    <row r="6" spans="1:24" s="1" customFormat="1" ht="14.25" customHeight="1">
      <c r="A6" s="17" t="s">
        <v>169</v>
      </c>
      <c r="B6" s="17" t="s">
        <v>170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  <c r="Q6" s="17">
        <v>15</v>
      </c>
      <c r="R6" s="17">
        <v>16</v>
      </c>
      <c r="S6" s="17">
        <v>17</v>
      </c>
      <c r="T6" s="17">
        <v>18</v>
      </c>
      <c r="U6" s="17">
        <v>19</v>
      </c>
      <c r="V6" s="17">
        <v>20</v>
      </c>
      <c r="W6" s="17">
        <v>21</v>
      </c>
      <c r="X6" s="17">
        <v>22</v>
      </c>
    </row>
    <row r="7" spans="1:24" ht="15" customHeight="1">
      <c r="A7" s="5">
        <v>1</v>
      </c>
      <c r="B7" s="55" t="s">
        <v>39</v>
      </c>
      <c r="C7" s="187">
        <v>81</v>
      </c>
      <c r="D7" s="187">
        <v>317</v>
      </c>
      <c r="E7" s="187">
        <v>172</v>
      </c>
      <c r="F7" s="187">
        <v>3</v>
      </c>
      <c r="G7" s="187">
        <v>1</v>
      </c>
      <c r="H7" s="187">
        <v>2</v>
      </c>
      <c r="I7" s="187">
        <v>25</v>
      </c>
      <c r="J7" s="187">
        <v>12</v>
      </c>
      <c r="K7" s="187">
        <v>2</v>
      </c>
      <c r="L7" s="187"/>
      <c r="M7" s="187">
        <v>11</v>
      </c>
      <c r="N7" s="187"/>
      <c r="O7" s="187"/>
      <c r="P7" s="187"/>
      <c r="Q7" s="187">
        <v>26</v>
      </c>
      <c r="R7" s="187">
        <f aca="true" t="shared" si="0" ref="R7:R19">F7+I7+Q7+S7</f>
        <v>303</v>
      </c>
      <c r="S7" s="187">
        <v>249</v>
      </c>
      <c r="T7" s="187">
        <v>175</v>
      </c>
      <c r="U7" s="187">
        <v>95</v>
      </c>
      <c r="V7" s="187">
        <v>4</v>
      </c>
      <c r="W7" s="187"/>
      <c r="X7" s="187">
        <v>1</v>
      </c>
    </row>
    <row r="8" spans="1:24" ht="16.5" customHeight="1">
      <c r="A8" s="5">
        <v>2</v>
      </c>
      <c r="B8" s="18" t="s">
        <v>55</v>
      </c>
      <c r="C8" s="187"/>
      <c r="D8" s="187">
        <v>4</v>
      </c>
      <c r="E8" s="187">
        <v>1</v>
      </c>
      <c r="F8" s="187"/>
      <c r="G8" s="187"/>
      <c r="H8" s="187"/>
      <c r="I8" s="187">
        <v>2</v>
      </c>
      <c r="J8" s="187"/>
      <c r="K8" s="187"/>
      <c r="L8" s="187"/>
      <c r="M8" s="187">
        <v>2</v>
      </c>
      <c r="N8" s="187"/>
      <c r="O8" s="187"/>
      <c r="P8" s="187"/>
      <c r="Q8" s="187"/>
      <c r="R8" s="187">
        <f t="shared" si="0"/>
        <v>3</v>
      </c>
      <c r="S8" s="187">
        <v>1</v>
      </c>
      <c r="T8" s="187">
        <v>1</v>
      </c>
      <c r="U8" s="187">
        <v>1</v>
      </c>
      <c r="V8" s="187"/>
      <c r="W8" s="187"/>
      <c r="X8" s="187"/>
    </row>
    <row r="9" spans="1:24" ht="20.25" customHeight="1">
      <c r="A9" s="5">
        <v>3</v>
      </c>
      <c r="B9" s="56" t="s">
        <v>339</v>
      </c>
      <c r="C9" s="187">
        <f aca="true" t="shared" si="1" ref="C9:Q9">SUM(C10:C19)</f>
        <v>21</v>
      </c>
      <c r="D9" s="187">
        <f t="shared" si="1"/>
        <v>225</v>
      </c>
      <c r="E9" s="187">
        <f t="shared" si="1"/>
        <v>120</v>
      </c>
      <c r="F9" s="187">
        <f t="shared" si="1"/>
        <v>23</v>
      </c>
      <c r="G9" s="187">
        <f t="shared" si="1"/>
        <v>21</v>
      </c>
      <c r="H9" s="187">
        <f t="shared" si="1"/>
        <v>2</v>
      </c>
      <c r="I9" s="187">
        <f t="shared" si="1"/>
        <v>18</v>
      </c>
      <c r="J9" s="187">
        <f t="shared" si="1"/>
        <v>7</v>
      </c>
      <c r="K9" s="187">
        <f t="shared" si="1"/>
        <v>0</v>
      </c>
      <c r="L9" s="187">
        <f t="shared" si="1"/>
        <v>1</v>
      </c>
      <c r="M9" s="187">
        <f t="shared" si="1"/>
        <v>10</v>
      </c>
      <c r="N9" s="187">
        <f t="shared" si="1"/>
        <v>0</v>
      </c>
      <c r="O9" s="187">
        <f t="shared" si="1"/>
        <v>0</v>
      </c>
      <c r="P9" s="187">
        <f t="shared" si="1"/>
        <v>0</v>
      </c>
      <c r="Q9" s="187">
        <f t="shared" si="1"/>
        <v>12</v>
      </c>
      <c r="R9" s="187">
        <f t="shared" si="0"/>
        <v>220</v>
      </c>
      <c r="S9" s="187">
        <f aca="true" t="shared" si="2" ref="S9:X9">SUM(S10:S19)</f>
        <v>167</v>
      </c>
      <c r="T9" s="187">
        <f t="shared" si="2"/>
        <v>90</v>
      </c>
      <c r="U9" s="187">
        <f t="shared" si="2"/>
        <v>26</v>
      </c>
      <c r="V9" s="187">
        <f t="shared" si="2"/>
        <v>0</v>
      </c>
      <c r="W9" s="187">
        <f t="shared" si="2"/>
        <v>0</v>
      </c>
      <c r="X9" s="187">
        <f t="shared" si="2"/>
        <v>0</v>
      </c>
    </row>
    <row r="10" spans="1:24" ht="43.5" customHeight="1">
      <c r="A10" s="5">
        <v>4</v>
      </c>
      <c r="B10" s="61" t="s">
        <v>204</v>
      </c>
      <c r="C10" s="187"/>
      <c r="D10" s="187">
        <v>1</v>
      </c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>
        <f t="shared" si="0"/>
        <v>1</v>
      </c>
      <c r="S10" s="187">
        <v>1</v>
      </c>
      <c r="T10" s="187">
        <v>1</v>
      </c>
      <c r="U10" s="187"/>
      <c r="V10" s="187"/>
      <c r="W10" s="187"/>
      <c r="X10" s="187"/>
    </row>
    <row r="11" spans="1:24" ht="38.25" customHeight="1">
      <c r="A11" s="5">
        <v>5</v>
      </c>
      <c r="B11" s="19" t="s">
        <v>205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>
        <f t="shared" si="0"/>
        <v>0</v>
      </c>
      <c r="S11" s="187"/>
      <c r="T11" s="187"/>
      <c r="U11" s="187"/>
      <c r="V11" s="187"/>
      <c r="W11" s="187"/>
      <c r="X11" s="187"/>
    </row>
    <row r="12" spans="1:24" ht="24.75" customHeight="1">
      <c r="A12" s="5">
        <v>6</v>
      </c>
      <c r="B12" s="19" t="s">
        <v>180</v>
      </c>
      <c r="C12" s="187">
        <v>1</v>
      </c>
      <c r="D12" s="187">
        <v>17</v>
      </c>
      <c r="E12" s="187">
        <v>9</v>
      </c>
      <c r="F12" s="187"/>
      <c r="G12" s="187"/>
      <c r="H12" s="187"/>
      <c r="I12" s="187">
        <v>3</v>
      </c>
      <c r="J12" s="187"/>
      <c r="K12" s="187"/>
      <c r="L12" s="187"/>
      <c r="M12" s="187">
        <v>3</v>
      </c>
      <c r="N12" s="187"/>
      <c r="O12" s="187"/>
      <c r="P12" s="187"/>
      <c r="Q12" s="187">
        <v>1</v>
      </c>
      <c r="R12" s="187">
        <f t="shared" si="0"/>
        <v>15</v>
      </c>
      <c r="S12" s="187">
        <v>11</v>
      </c>
      <c r="T12" s="187">
        <v>10</v>
      </c>
      <c r="U12" s="187">
        <v>3</v>
      </c>
      <c r="V12" s="187"/>
      <c r="W12" s="187"/>
      <c r="X12" s="187"/>
    </row>
    <row r="13" spans="1:24" ht="15.75" customHeight="1">
      <c r="A13" s="5">
        <v>7</v>
      </c>
      <c r="B13" s="18" t="s">
        <v>181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>
        <f t="shared" si="0"/>
        <v>0</v>
      </c>
      <c r="S13" s="187"/>
      <c r="T13" s="187"/>
      <c r="U13" s="187"/>
      <c r="V13" s="187"/>
      <c r="W13" s="187"/>
      <c r="X13" s="187"/>
    </row>
    <row r="14" spans="1:24" ht="16.5" customHeight="1">
      <c r="A14" s="5">
        <v>8</v>
      </c>
      <c r="B14" s="18" t="s">
        <v>182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>
        <f t="shared" si="0"/>
        <v>0</v>
      </c>
      <c r="S14" s="187"/>
      <c r="T14" s="187"/>
      <c r="U14" s="187"/>
      <c r="V14" s="187"/>
      <c r="W14" s="187"/>
      <c r="X14" s="187"/>
    </row>
    <row r="15" spans="1:24" ht="51" customHeight="1">
      <c r="A15" s="5">
        <v>9</v>
      </c>
      <c r="B15" s="18" t="s">
        <v>183</v>
      </c>
      <c r="C15" s="187">
        <v>13</v>
      </c>
      <c r="D15" s="187">
        <v>109</v>
      </c>
      <c r="E15" s="187">
        <v>102</v>
      </c>
      <c r="F15" s="187">
        <v>2</v>
      </c>
      <c r="G15" s="187">
        <v>2</v>
      </c>
      <c r="H15" s="187"/>
      <c r="I15" s="187">
        <v>7</v>
      </c>
      <c r="J15" s="187">
        <v>5</v>
      </c>
      <c r="K15" s="187"/>
      <c r="L15" s="187"/>
      <c r="M15" s="187">
        <v>2</v>
      </c>
      <c r="N15" s="187"/>
      <c r="O15" s="187"/>
      <c r="P15" s="187"/>
      <c r="Q15" s="187">
        <v>7</v>
      </c>
      <c r="R15" s="187">
        <f t="shared" si="0"/>
        <v>110</v>
      </c>
      <c r="S15" s="187">
        <v>94</v>
      </c>
      <c r="T15" s="187">
        <v>40</v>
      </c>
      <c r="U15" s="187">
        <v>12</v>
      </c>
      <c r="V15" s="187"/>
      <c r="W15" s="187"/>
      <c r="X15" s="187"/>
    </row>
    <row r="16" spans="1:24" ht="27.75" customHeight="1">
      <c r="A16" s="5">
        <v>10</v>
      </c>
      <c r="B16" s="18" t="s">
        <v>184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>
        <f t="shared" si="0"/>
        <v>0</v>
      </c>
      <c r="S16" s="187"/>
      <c r="T16" s="187"/>
      <c r="U16" s="187"/>
      <c r="V16" s="187"/>
      <c r="W16" s="187"/>
      <c r="X16" s="187"/>
    </row>
    <row r="17" spans="1:24" ht="30" customHeight="1">
      <c r="A17" s="5">
        <v>11</v>
      </c>
      <c r="B17" s="18" t="s">
        <v>210</v>
      </c>
      <c r="C17" s="187">
        <v>4</v>
      </c>
      <c r="D17" s="187">
        <v>69</v>
      </c>
      <c r="E17" s="187">
        <v>5</v>
      </c>
      <c r="F17" s="187"/>
      <c r="G17" s="187"/>
      <c r="H17" s="187"/>
      <c r="I17" s="187">
        <v>7</v>
      </c>
      <c r="J17" s="187">
        <v>2</v>
      </c>
      <c r="K17" s="187"/>
      <c r="L17" s="187"/>
      <c r="M17" s="187">
        <v>5</v>
      </c>
      <c r="N17" s="187"/>
      <c r="O17" s="187"/>
      <c r="P17" s="187"/>
      <c r="Q17" s="187">
        <v>2</v>
      </c>
      <c r="R17" s="187">
        <f t="shared" si="0"/>
        <v>63</v>
      </c>
      <c r="S17" s="187">
        <v>54</v>
      </c>
      <c r="T17" s="187">
        <v>37</v>
      </c>
      <c r="U17" s="187">
        <v>10</v>
      </c>
      <c r="V17" s="187"/>
      <c r="W17" s="187"/>
      <c r="X17" s="187"/>
    </row>
    <row r="18" spans="1:24" ht="35.25" customHeight="1">
      <c r="A18" s="5">
        <v>12</v>
      </c>
      <c r="B18" s="18" t="s">
        <v>212</v>
      </c>
      <c r="C18" s="187">
        <v>3</v>
      </c>
      <c r="D18" s="187">
        <v>4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>
        <f t="shared" si="0"/>
        <v>6</v>
      </c>
      <c r="S18" s="187">
        <v>6</v>
      </c>
      <c r="T18" s="187">
        <v>2</v>
      </c>
      <c r="U18" s="187">
        <v>1</v>
      </c>
      <c r="V18" s="187"/>
      <c r="W18" s="187"/>
      <c r="X18" s="187"/>
    </row>
    <row r="19" spans="1:24" ht="15" customHeight="1">
      <c r="A19" s="5">
        <v>13</v>
      </c>
      <c r="B19" s="18" t="s">
        <v>179</v>
      </c>
      <c r="C19" s="187"/>
      <c r="D19" s="187">
        <v>25</v>
      </c>
      <c r="E19" s="187">
        <v>4</v>
      </c>
      <c r="F19" s="187">
        <v>21</v>
      </c>
      <c r="G19" s="187">
        <v>19</v>
      </c>
      <c r="H19" s="187">
        <v>2</v>
      </c>
      <c r="I19" s="187">
        <v>1</v>
      </c>
      <c r="J19" s="187"/>
      <c r="K19" s="187"/>
      <c r="L19" s="187">
        <v>1</v>
      </c>
      <c r="M19" s="187"/>
      <c r="N19" s="187"/>
      <c r="O19" s="187"/>
      <c r="P19" s="187"/>
      <c r="Q19" s="187">
        <v>2</v>
      </c>
      <c r="R19" s="187">
        <f t="shared" si="0"/>
        <v>25</v>
      </c>
      <c r="S19" s="187">
        <v>1</v>
      </c>
      <c r="T19" s="187"/>
      <c r="U19" s="187"/>
      <c r="V19" s="187"/>
      <c r="W19" s="187"/>
      <c r="X19" s="187"/>
    </row>
    <row r="20" spans="1:24" ht="15" customHeight="1">
      <c r="A20" s="5">
        <v>14</v>
      </c>
      <c r="B20" s="56" t="s">
        <v>201</v>
      </c>
      <c r="C20" s="187">
        <v>16</v>
      </c>
      <c r="D20" s="187">
        <v>380</v>
      </c>
      <c r="E20" s="187">
        <v>77</v>
      </c>
      <c r="F20" s="187">
        <v>31</v>
      </c>
      <c r="G20" s="187">
        <v>29</v>
      </c>
      <c r="H20" s="187">
        <v>1</v>
      </c>
      <c r="I20" s="187">
        <v>22</v>
      </c>
      <c r="J20" s="187">
        <v>1</v>
      </c>
      <c r="K20" s="187">
        <v>5</v>
      </c>
      <c r="L20" s="187"/>
      <c r="M20" s="187">
        <v>16</v>
      </c>
      <c r="N20" s="187"/>
      <c r="O20" s="187"/>
      <c r="P20" s="187"/>
      <c r="Q20" s="187">
        <v>26</v>
      </c>
      <c r="R20" s="187">
        <v>365</v>
      </c>
      <c r="S20" s="187">
        <v>286</v>
      </c>
      <c r="T20" s="187">
        <v>137</v>
      </c>
      <c r="U20" s="187">
        <v>31</v>
      </c>
      <c r="V20" s="187"/>
      <c r="W20" s="187"/>
      <c r="X20" s="187"/>
    </row>
    <row r="21" spans="1:24" ht="19.5" customHeight="1">
      <c r="A21" s="5">
        <v>15</v>
      </c>
      <c r="B21" s="56" t="s">
        <v>262</v>
      </c>
      <c r="C21" s="194">
        <f aca="true" t="shared" si="3" ref="C21:M21">C7+C9+C20</f>
        <v>118</v>
      </c>
      <c r="D21" s="194">
        <f t="shared" si="3"/>
        <v>922</v>
      </c>
      <c r="E21" s="194">
        <f t="shared" si="3"/>
        <v>369</v>
      </c>
      <c r="F21" s="194">
        <f t="shared" si="3"/>
        <v>57</v>
      </c>
      <c r="G21" s="194">
        <f t="shared" si="3"/>
        <v>51</v>
      </c>
      <c r="H21" s="194">
        <f t="shared" si="3"/>
        <v>5</v>
      </c>
      <c r="I21" s="194">
        <f t="shared" si="3"/>
        <v>65</v>
      </c>
      <c r="J21" s="194">
        <f t="shared" si="3"/>
        <v>20</v>
      </c>
      <c r="K21" s="194">
        <f t="shared" si="3"/>
        <v>7</v>
      </c>
      <c r="L21" s="194">
        <f t="shared" si="3"/>
        <v>1</v>
      </c>
      <c r="M21" s="194">
        <f t="shared" si="3"/>
        <v>37</v>
      </c>
      <c r="N21" s="194">
        <f>N7+N9</f>
        <v>0</v>
      </c>
      <c r="O21" s="194">
        <f>O7+O9</f>
        <v>0</v>
      </c>
      <c r="P21" s="194">
        <f>P7+P9</f>
        <v>0</v>
      </c>
      <c r="Q21" s="194">
        <f>Q7+Q9+Q20</f>
        <v>64</v>
      </c>
      <c r="R21" s="194">
        <f>R7+R9+R20</f>
        <v>888</v>
      </c>
      <c r="S21" s="194">
        <f>S7+S9+S20</f>
        <v>702</v>
      </c>
      <c r="T21" s="194">
        <f>T7+T9+T20</f>
        <v>402</v>
      </c>
      <c r="U21" s="194">
        <f>U7+U9+U20</f>
        <v>152</v>
      </c>
      <c r="V21" s="194">
        <f>V7+V9</f>
        <v>4</v>
      </c>
      <c r="W21" s="194">
        <f>W7+W9</f>
        <v>0</v>
      </c>
      <c r="X21" s="194">
        <f>X7+X9</f>
        <v>1</v>
      </c>
    </row>
    <row r="22" spans="1:24" ht="15" customHeight="1">
      <c r="A22" s="5">
        <v>16</v>
      </c>
      <c r="B22" s="20" t="s">
        <v>52</v>
      </c>
      <c r="C22" s="187">
        <v>1</v>
      </c>
      <c r="D22" s="187">
        <v>31</v>
      </c>
      <c r="E22" s="187">
        <v>8</v>
      </c>
      <c r="F22" s="187"/>
      <c r="G22" s="187"/>
      <c r="H22" s="187"/>
      <c r="I22" s="187">
        <v>2</v>
      </c>
      <c r="J22" s="187"/>
      <c r="K22" s="187">
        <v>2</v>
      </c>
      <c r="L22" s="187"/>
      <c r="M22" s="187"/>
      <c r="N22" s="187"/>
      <c r="O22" s="187"/>
      <c r="P22" s="187"/>
      <c r="Q22" s="187">
        <v>2</v>
      </c>
      <c r="R22" s="187">
        <f>F22+I22+Q22+S22</f>
        <v>29</v>
      </c>
      <c r="S22" s="187">
        <v>25</v>
      </c>
      <c r="T22" s="187">
        <v>15</v>
      </c>
      <c r="U22" s="187">
        <v>3</v>
      </c>
      <c r="V22" s="187"/>
      <c r="W22" s="187"/>
      <c r="X22" s="187"/>
    </row>
    <row r="23" spans="1:24" s="161" customFormat="1" ht="14.25" customHeight="1">
      <c r="A23" s="5">
        <v>17</v>
      </c>
      <c r="B23" s="20" t="s">
        <v>240</v>
      </c>
      <c r="C23" s="187"/>
      <c r="D23" s="187">
        <v>4</v>
      </c>
      <c r="E23" s="187">
        <v>2</v>
      </c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>
        <f>F23+I23+Q23+S23</f>
        <v>3</v>
      </c>
      <c r="S23" s="187">
        <v>3</v>
      </c>
      <c r="T23" s="187">
        <v>3</v>
      </c>
      <c r="U23" s="187">
        <v>1</v>
      </c>
      <c r="V23" s="187"/>
      <c r="W23" s="187"/>
      <c r="X23" s="187"/>
    </row>
    <row r="24" spans="1:21" ht="9.75" customHeight="1">
      <c r="A24" s="6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ht="15.75" customHeight="1"/>
    <row r="26" ht="26.25" customHeight="1"/>
    <row r="27" s="14" customFormat="1" ht="14.25" customHeight="1"/>
    <row r="28" ht="13.5" customHeight="1"/>
    <row r="29" ht="15" customHeight="1"/>
    <row r="30" ht="15" customHeight="1"/>
    <row r="31" ht="15.75" customHeight="1"/>
    <row r="32" ht="26.25" customHeight="1"/>
    <row r="33" ht="11.25" customHeight="1"/>
    <row r="40" spans="1:21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1:21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1:21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1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1:21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1:21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1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1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1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1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1:21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1:21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1:21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1:21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1:21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</sheetData>
  <sheetProtection/>
  <mergeCells count="23">
    <mergeCell ref="A1:U1"/>
    <mergeCell ref="N4:N5"/>
    <mergeCell ref="A2:A5"/>
    <mergeCell ref="C2:C5"/>
    <mergeCell ref="I4:I5"/>
    <mergeCell ref="U2:U5"/>
    <mergeCell ref="R2:T2"/>
    <mergeCell ref="V2:X3"/>
    <mergeCell ref="V4:V5"/>
    <mergeCell ref="W4:X4"/>
    <mergeCell ref="S3:S5"/>
    <mergeCell ref="Q2:Q5"/>
    <mergeCell ref="F4:F5"/>
    <mergeCell ref="J4:M4"/>
    <mergeCell ref="I2:M3"/>
    <mergeCell ref="G4:H4"/>
    <mergeCell ref="O4:P4"/>
    <mergeCell ref="T3:T5"/>
    <mergeCell ref="R3:R5"/>
    <mergeCell ref="F2:H3"/>
    <mergeCell ref="B2:B5"/>
    <mergeCell ref="D2:E4"/>
    <mergeCell ref="N2:P3"/>
  </mergeCells>
  <printOptions/>
  <pageMargins left="0.11811023622047245" right="0.1968503937007874" top="0.5905511811023623" bottom="0.5905511811023623" header="0.31496062992125984" footer="0.31496062992125984"/>
  <pageSetup firstPageNumber="2" useFirstPageNumber="1" horizontalDpi="600" verticalDpi="600" orientation="landscape" paperSize="9" scale="75" r:id="rId1"/>
  <headerFooter alignWithMargins="0">
    <oddFooter>&amp;LCA0977B0&amp;CФорма № 21-1, Підрозділ: Апеляційний суд Закарпатської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3"/>
  <sheetViews>
    <sheetView zoomScale="80" zoomScaleNormal="80" zoomScaleSheetLayoutView="85" workbookViewId="0" topLeftCell="W30">
      <selection activeCell="A1" sqref="A1:AR47"/>
    </sheetView>
  </sheetViews>
  <sheetFormatPr defaultColWidth="9.140625" defaultRowHeight="12.75"/>
  <cols>
    <col min="1" max="1" width="3.421875" style="12" customWidth="1"/>
    <col min="2" max="2" width="62.8515625" style="9" customWidth="1"/>
    <col min="3" max="3" width="10.00390625" style="9" customWidth="1"/>
    <col min="4" max="4" width="12.00390625" style="9" customWidth="1"/>
    <col min="5" max="5" width="12.421875" style="9" customWidth="1"/>
    <col min="6" max="7" width="12.00390625" style="9" customWidth="1"/>
    <col min="8" max="8" width="13.421875" style="9" customWidth="1"/>
    <col min="9" max="20" width="12.00390625" style="9" customWidth="1"/>
    <col min="21" max="21" width="9.28125" style="9" customWidth="1"/>
    <col min="22" max="22" width="8.421875" style="9" customWidth="1"/>
    <col min="23" max="25" width="9.28125" style="9" customWidth="1"/>
    <col min="26" max="26" width="8.00390625" style="9" customWidth="1"/>
    <col min="27" max="43" width="9.28125" style="9" customWidth="1"/>
    <col min="44" max="16384" width="9.140625" style="9" customWidth="1"/>
  </cols>
  <sheetData>
    <row r="1" spans="1:43" ht="18" customHeight="1">
      <c r="A1" s="68" t="s">
        <v>275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</row>
    <row r="2" spans="1:43" ht="6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</row>
    <row r="3" spans="1:43" ht="17.25" customHeight="1">
      <c r="A3" s="271" t="s">
        <v>50</v>
      </c>
      <c r="B3" s="271" t="s">
        <v>157</v>
      </c>
      <c r="C3" s="271" t="s">
        <v>175</v>
      </c>
      <c r="D3" s="273" t="s">
        <v>197</v>
      </c>
      <c r="E3" s="275" t="s">
        <v>54</v>
      </c>
      <c r="F3" s="277" t="s">
        <v>41</v>
      </c>
      <c r="G3" s="262"/>
      <c r="H3" s="262"/>
      <c r="I3" s="262"/>
      <c r="J3" s="263" t="s">
        <v>139</v>
      </c>
      <c r="K3" s="264"/>
      <c r="L3" s="264"/>
      <c r="M3" s="264"/>
      <c r="N3" s="264"/>
      <c r="O3" s="264"/>
      <c r="P3" s="264"/>
      <c r="Q3" s="264"/>
      <c r="R3" s="264"/>
      <c r="S3" s="264"/>
      <c r="T3" s="265"/>
      <c r="U3" s="262" t="s">
        <v>177</v>
      </c>
      <c r="V3" s="262"/>
      <c r="W3" s="262"/>
      <c r="X3" s="262"/>
      <c r="Y3" s="262"/>
      <c r="Z3" s="262"/>
      <c r="AA3" s="262"/>
      <c r="AB3" s="262"/>
      <c r="AC3" s="262"/>
      <c r="AD3" s="261" t="s">
        <v>177</v>
      </c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</row>
    <row r="4" spans="1:43" ht="23.25" customHeight="1">
      <c r="A4" s="272"/>
      <c r="B4" s="272"/>
      <c r="C4" s="272"/>
      <c r="D4" s="274"/>
      <c r="E4" s="276"/>
      <c r="F4" s="253" t="s">
        <v>176</v>
      </c>
      <c r="G4" s="278" t="s">
        <v>142</v>
      </c>
      <c r="H4" s="278"/>
      <c r="I4" s="278"/>
      <c r="J4" s="253" t="s">
        <v>174</v>
      </c>
      <c r="K4" s="266" t="s">
        <v>269</v>
      </c>
      <c r="L4" s="266" t="s">
        <v>270</v>
      </c>
      <c r="M4" s="258" t="s">
        <v>198</v>
      </c>
      <c r="N4" s="260"/>
      <c r="O4" s="258" t="s">
        <v>199</v>
      </c>
      <c r="P4" s="259"/>
      <c r="Q4" s="259"/>
      <c r="R4" s="259"/>
      <c r="S4" s="259"/>
      <c r="T4" s="260"/>
      <c r="U4" s="258" t="s">
        <v>76</v>
      </c>
      <c r="V4" s="259"/>
      <c r="W4" s="259"/>
      <c r="X4" s="259"/>
      <c r="Y4" s="259"/>
      <c r="Z4" s="259"/>
      <c r="AA4" s="259"/>
      <c r="AB4" s="259"/>
      <c r="AC4" s="260"/>
      <c r="AD4" s="258" t="s">
        <v>83</v>
      </c>
      <c r="AE4" s="259"/>
      <c r="AF4" s="259"/>
      <c r="AG4" s="259"/>
      <c r="AH4" s="259"/>
      <c r="AI4" s="259"/>
      <c r="AJ4" s="259"/>
      <c r="AK4" s="259"/>
      <c r="AL4" s="260"/>
      <c r="AM4" s="258" t="s">
        <v>90</v>
      </c>
      <c r="AN4" s="259"/>
      <c r="AO4" s="259"/>
      <c r="AP4" s="259"/>
      <c r="AQ4" s="260"/>
    </row>
    <row r="5" spans="1:43" ht="12.75" customHeight="1">
      <c r="A5" s="272"/>
      <c r="B5" s="272"/>
      <c r="C5" s="272"/>
      <c r="D5" s="274"/>
      <c r="E5" s="276"/>
      <c r="F5" s="254"/>
      <c r="G5" s="279" t="s">
        <v>91</v>
      </c>
      <c r="H5" s="279" t="s">
        <v>278</v>
      </c>
      <c r="I5" s="279" t="s">
        <v>92</v>
      </c>
      <c r="J5" s="254"/>
      <c r="K5" s="267"/>
      <c r="L5" s="267"/>
      <c r="M5" s="266" t="s">
        <v>74</v>
      </c>
      <c r="N5" s="266" t="s">
        <v>75</v>
      </c>
      <c r="O5" s="266" t="s">
        <v>69</v>
      </c>
      <c r="P5" s="266" t="s">
        <v>70</v>
      </c>
      <c r="Q5" s="266" t="s">
        <v>71</v>
      </c>
      <c r="R5" s="266" t="s">
        <v>267</v>
      </c>
      <c r="S5" s="266" t="s">
        <v>72</v>
      </c>
      <c r="T5" s="266" t="s">
        <v>73</v>
      </c>
      <c r="U5" s="280" t="s">
        <v>164</v>
      </c>
      <c r="V5" s="268" t="s">
        <v>147</v>
      </c>
      <c r="W5" s="269"/>
      <c r="X5" s="269"/>
      <c r="Y5" s="269"/>
      <c r="Z5" s="269"/>
      <c r="AA5" s="269"/>
      <c r="AB5" s="269"/>
      <c r="AC5" s="270"/>
      <c r="AD5" s="280" t="s">
        <v>144</v>
      </c>
      <c r="AE5" s="258" t="s">
        <v>272</v>
      </c>
      <c r="AF5" s="259"/>
      <c r="AG5" s="259"/>
      <c r="AH5" s="259"/>
      <c r="AI5" s="259"/>
      <c r="AJ5" s="259"/>
      <c r="AK5" s="259"/>
      <c r="AL5" s="260"/>
      <c r="AM5" s="280" t="s">
        <v>164</v>
      </c>
      <c r="AN5" s="258" t="s">
        <v>147</v>
      </c>
      <c r="AO5" s="259"/>
      <c r="AP5" s="259"/>
      <c r="AQ5" s="260"/>
    </row>
    <row r="6" spans="1:43" ht="151.5" customHeight="1">
      <c r="A6" s="272"/>
      <c r="B6" s="272"/>
      <c r="C6" s="272"/>
      <c r="D6" s="274"/>
      <c r="E6" s="276"/>
      <c r="F6" s="254"/>
      <c r="G6" s="279"/>
      <c r="H6" s="279"/>
      <c r="I6" s="279"/>
      <c r="J6" s="254"/>
      <c r="K6" s="267"/>
      <c r="L6" s="267"/>
      <c r="M6" s="282"/>
      <c r="N6" s="282"/>
      <c r="O6" s="267"/>
      <c r="P6" s="267"/>
      <c r="Q6" s="267"/>
      <c r="R6" s="267"/>
      <c r="S6" s="267"/>
      <c r="T6" s="267"/>
      <c r="U6" s="281"/>
      <c r="V6" s="39" t="s">
        <v>77</v>
      </c>
      <c r="W6" s="39" t="s">
        <v>78</v>
      </c>
      <c r="X6" s="39" t="s">
        <v>79</v>
      </c>
      <c r="Y6" s="39" t="s">
        <v>127</v>
      </c>
      <c r="Z6" s="39" t="s">
        <v>128</v>
      </c>
      <c r="AA6" s="39" t="s">
        <v>80</v>
      </c>
      <c r="AB6" s="39" t="s">
        <v>81</v>
      </c>
      <c r="AC6" s="39" t="s">
        <v>82</v>
      </c>
      <c r="AD6" s="281"/>
      <c r="AE6" s="39" t="s">
        <v>84</v>
      </c>
      <c r="AF6" s="39" t="s">
        <v>85</v>
      </c>
      <c r="AG6" s="39" t="s">
        <v>86</v>
      </c>
      <c r="AH6" s="39" t="s">
        <v>87</v>
      </c>
      <c r="AI6" s="39" t="s">
        <v>279</v>
      </c>
      <c r="AJ6" s="39" t="s">
        <v>88</v>
      </c>
      <c r="AK6" s="39" t="s">
        <v>89</v>
      </c>
      <c r="AL6" s="39" t="s">
        <v>280</v>
      </c>
      <c r="AM6" s="281"/>
      <c r="AN6" s="39" t="s">
        <v>129</v>
      </c>
      <c r="AO6" s="39" t="s">
        <v>130</v>
      </c>
      <c r="AP6" s="39" t="s">
        <v>131</v>
      </c>
      <c r="AQ6" s="39" t="s">
        <v>132</v>
      </c>
    </row>
    <row r="7" spans="1:43" ht="12.75">
      <c r="A7" s="28" t="s">
        <v>169</v>
      </c>
      <c r="B7" s="17" t="s">
        <v>170</v>
      </c>
      <c r="C7" s="17" t="s">
        <v>148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29">
        <v>17</v>
      </c>
      <c r="U7" s="29">
        <v>18</v>
      </c>
      <c r="V7" s="29">
        <v>19</v>
      </c>
      <c r="W7" s="29">
        <v>20</v>
      </c>
      <c r="X7" s="29">
        <v>21</v>
      </c>
      <c r="Y7" s="29">
        <v>22</v>
      </c>
      <c r="Z7" s="29">
        <v>23</v>
      </c>
      <c r="AA7" s="29">
        <v>24</v>
      </c>
      <c r="AB7" s="29">
        <v>25</v>
      </c>
      <c r="AC7" s="29">
        <v>26</v>
      </c>
      <c r="AD7" s="29">
        <v>27</v>
      </c>
      <c r="AE7" s="29">
        <v>28</v>
      </c>
      <c r="AF7" s="29">
        <v>29</v>
      </c>
      <c r="AG7" s="29">
        <v>30</v>
      </c>
      <c r="AH7" s="29">
        <v>31</v>
      </c>
      <c r="AI7" s="29">
        <v>32</v>
      </c>
      <c r="AJ7" s="29">
        <v>33</v>
      </c>
      <c r="AK7" s="29">
        <v>34</v>
      </c>
      <c r="AL7" s="29">
        <v>35</v>
      </c>
      <c r="AM7" s="29">
        <v>36</v>
      </c>
      <c r="AN7" s="29">
        <v>37</v>
      </c>
      <c r="AO7" s="29">
        <v>38</v>
      </c>
      <c r="AP7" s="29">
        <v>39</v>
      </c>
      <c r="AQ7" s="29">
        <v>40</v>
      </c>
    </row>
    <row r="8" spans="1:43" s="51" customFormat="1" ht="21" customHeight="1">
      <c r="A8" s="28">
        <v>1</v>
      </c>
      <c r="B8" s="48" t="s">
        <v>138</v>
      </c>
      <c r="C8" s="27" t="s">
        <v>133</v>
      </c>
      <c r="D8" s="187">
        <f aca="true" t="shared" si="0" ref="D8:D37">E8+F8+J8</f>
        <v>1</v>
      </c>
      <c r="E8" s="187">
        <v>1</v>
      </c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</row>
    <row r="9" spans="1:43" s="51" customFormat="1" ht="21" customHeight="1">
      <c r="A9" s="28">
        <v>2</v>
      </c>
      <c r="B9" s="49" t="s">
        <v>340</v>
      </c>
      <c r="C9" s="28" t="s">
        <v>134</v>
      </c>
      <c r="D9" s="187">
        <f t="shared" si="0"/>
        <v>51</v>
      </c>
      <c r="E9" s="187">
        <v>18</v>
      </c>
      <c r="F9" s="187">
        <v>7</v>
      </c>
      <c r="G9" s="187">
        <v>1</v>
      </c>
      <c r="H9" s="187"/>
      <c r="I9" s="187">
        <v>1</v>
      </c>
      <c r="J9" s="187">
        <v>26</v>
      </c>
      <c r="K9" s="187"/>
      <c r="L9" s="187"/>
      <c r="M9" s="187"/>
      <c r="N9" s="187"/>
      <c r="O9" s="187"/>
      <c r="P9" s="187">
        <v>1</v>
      </c>
      <c r="Q9" s="187">
        <v>21</v>
      </c>
      <c r="R9" s="187"/>
      <c r="S9" s="187">
        <v>1</v>
      </c>
      <c r="T9" s="187">
        <v>2</v>
      </c>
      <c r="U9" s="187">
        <v>21</v>
      </c>
      <c r="V9" s="187"/>
      <c r="W9" s="187"/>
      <c r="X9" s="187"/>
      <c r="Y9" s="187"/>
      <c r="Z9" s="187"/>
      <c r="AA9" s="187">
        <v>3</v>
      </c>
      <c r="AB9" s="187">
        <v>2</v>
      </c>
      <c r="AC9" s="187"/>
      <c r="AD9" s="187">
        <v>2</v>
      </c>
      <c r="AE9" s="187"/>
      <c r="AF9" s="187"/>
      <c r="AG9" s="187"/>
      <c r="AH9" s="187"/>
      <c r="AI9" s="187"/>
      <c r="AJ9" s="187"/>
      <c r="AK9" s="187">
        <v>2</v>
      </c>
      <c r="AL9" s="187"/>
      <c r="AM9" s="187">
        <v>3</v>
      </c>
      <c r="AN9" s="187"/>
      <c r="AO9" s="187">
        <v>2</v>
      </c>
      <c r="AP9" s="187"/>
      <c r="AQ9" s="187">
        <v>1</v>
      </c>
    </row>
    <row r="10" spans="1:43" s="51" customFormat="1" ht="21" customHeight="1">
      <c r="A10" s="28">
        <v>3</v>
      </c>
      <c r="B10" s="47" t="s">
        <v>156</v>
      </c>
      <c r="C10" s="28">
        <v>115</v>
      </c>
      <c r="D10" s="187">
        <f t="shared" si="0"/>
        <v>9</v>
      </c>
      <c r="E10" s="187">
        <v>3</v>
      </c>
      <c r="F10" s="187"/>
      <c r="G10" s="187"/>
      <c r="H10" s="187"/>
      <c r="I10" s="187"/>
      <c r="J10" s="187">
        <v>6</v>
      </c>
      <c r="K10" s="187"/>
      <c r="L10" s="187"/>
      <c r="M10" s="187"/>
      <c r="N10" s="187"/>
      <c r="O10" s="187"/>
      <c r="P10" s="187"/>
      <c r="Q10" s="187">
        <v>6</v>
      </c>
      <c r="R10" s="187"/>
      <c r="S10" s="187"/>
      <c r="T10" s="187"/>
      <c r="U10" s="187">
        <v>6</v>
      </c>
      <c r="V10" s="187"/>
      <c r="W10" s="187"/>
      <c r="X10" s="187"/>
      <c r="Y10" s="187"/>
      <c r="Z10" s="187"/>
      <c r="AA10" s="187">
        <v>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</row>
    <row r="11" spans="1:45" s="51" customFormat="1" ht="21" customHeight="1">
      <c r="A11" s="28">
        <v>4</v>
      </c>
      <c r="B11" s="47" t="s">
        <v>143</v>
      </c>
      <c r="C11" s="28">
        <v>122</v>
      </c>
      <c r="D11" s="187">
        <f t="shared" si="0"/>
        <v>7</v>
      </c>
      <c r="E11" s="187">
        <v>3</v>
      </c>
      <c r="F11" s="187">
        <v>3</v>
      </c>
      <c r="G11" s="187"/>
      <c r="H11" s="187"/>
      <c r="I11" s="187"/>
      <c r="J11" s="187">
        <v>1</v>
      </c>
      <c r="K11" s="187"/>
      <c r="L11" s="187"/>
      <c r="M11" s="187"/>
      <c r="N11" s="187"/>
      <c r="O11" s="187"/>
      <c r="P11" s="187"/>
      <c r="Q11" s="187">
        <v>1</v>
      </c>
      <c r="R11" s="187"/>
      <c r="S11" s="187"/>
      <c r="T11" s="187"/>
      <c r="U11" s="187">
        <v>1</v>
      </c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52"/>
      <c r="AS11" s="52"/>
    </row>
    <row r="12" spans="1:43" s="53" customFormat="1" ht="23.25" customHeight="1">
      <c r="A12" s="28">
        <v>5</v>
      </c>
      <c r="B12" s="49" t="s">
        <v>341</v>
      </c>
      <c r="C12" s="28" t="s">
        <v>135</v>
      </c>
      <c r="D12" s="187">
        <f t="shared" si="0"/>
        <v>1</v>
      </c>
      <c r="E12" s="187"/>
      <c r="F12" s="187"/>
      <c r="G12" s="187"/>
      <c r="H12" s="187"/>
      <c r="I12" s="187"/>
      <c r="J12" s="187">
        <v>1</v>
      </c>
      <c r="K12" s="187"/>
      <c r="L12" s="187"/>
      <c r="M12" s="187"/>
      <c r="N12" s="187"/>
      <c r="O12" s="187"/>
      <c r="P12" s="187"/>
      <c r="Q12" s="187">
        <v>1</v>
      </c>
      <c r="R12" s="187"/>
      <c r="S12" s="187"/>
      <c r="T12" s="187"/>
      <c r="U12" s="187">
        <v>1</v>
      </c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</row>
    <row r="13" spans="1:43" s="53" customFormat="1" ht="23.25" customHeight="1">
      <c r="A13" s="28">
        <v>6</v>
      </c>
      <c r="B13" s="47" t="s">
        <v>47</v>
      </c>
      <c r="C13" s="28">
        <v>146</v>
      </c>
      <c r="D13" s="187">
        <f t="shared" si="0"/>
        <v>1</v>
      </c>
      <c r="E13" s="187"/>
      <c r="F13" s="187"/>
      <c r="G13" s="187"/>
      <c r="H13" s="187"/>
      <c r="I13" s="187"/>
      <c r="J13" s="187">
        <v>1</v>
      </c>
      <c r="K13" s="187"/>
      <c r="L13" s="187"/>
      <c r="M13" s="187"/>
      <c r="N13" s="187"/>
      <c r="O13" s="187"/>
      <c r="P13" s="187"/>
      <c r="Q13" s="187">
        <v>1</v>
      </c>
      <c r="R13" s="187"/>
      <c r="S13" s="187"/>
      <c r="T13" s="187"/>
      <c r="U13" s="187">
        <v>1</v>
      </c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</row>
    <row r="14" spans="1:43" s="53" customFormat="1" ht="18" customHeight="1">
      <c r="A14" s="28">
        <v>7</v>
      </c>
      <c r="B14" s="49" t="s">
        <v>155</v>
      </c>
      <c r="C14" s="28" t="s">
        <v>136</v>
      </c>
      <c r="D14" s="187">
        <f t="shared" si="0"/>
        <v>5</v>
      </c>
      <c r="E14" s="187"/>
      <c r="F14" s="187"/>
      <c r="G14" s="187"/>
      <c r="H14" s="187"/>
      <c r="I14" s="187"/>
      <c r="J14" s="187">
        <v>5</v>
      </c>
      <c r="K14" s="187"/>
      <c r="L14" s="187"/>
      <c r="M14" s="187"/>
      <c r="N14" s="187"/>
      <c r="O14" s="187"/>
      <c r="P14" s="187"/>
      <c r="Q14" s="187">
        <v>5</v>
      </c>
      <c r="R14" s="187"/>
      <c r="S14" s="187"/>
      <c r="T14" s="187"/>
      <c r="U14" s="187">
        <v>5</v>
      </c>
      <c r="V14" s="187"/>
      <c r="W14" s="187"/>
      <c r="X14" s="187">
        <v>3</v>
      </c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</row>
    <row r="15" spans="1:43" s="53" customFormat="1" ht="25.5" customHeight="1">
      <c r="A15" s="28">
        <v>8</v>
      </c>
      <c r="B15" s="49" t="s">
        <v>167</v>
      </c>
      <c r="C15" s="28" t="s">
        <v>137</v>
      </c>
      <c r="D15" s="187">
        <f t="shared" si="0"/>
        <v>0</v>
      </c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</row>
    <row r="16" spans="1:43" s="53" customFormat="1" ht="15.75" customHeight="1">
      <c r="A16" s="28">
        <v>9</v>
      </c>
      <c r="B16" s="49" t="s">
        <v>342</v>
      </c>
      <c r="C16" s="28" t="s">
        <v>343</v>
      </c>
      <c r="D16" s="187">
        <f t="shared" si="0"/>
        <v>91</v>
      </c>
      <c r="E16" s="187">
        <v>22</v>
      </c>
      <c r="F16" s="187">
        <v>17</v>
      </c>
      <c r="G16" s="187">
        <v>8</v>
      </c>
      <c r="H16" s="187">
        <v>1</v>
      </c>
      <c r="I16" s="187"/>
      <c r="J16" s="187">
        <v>52</v>
      </c>
      <c r="K16" s="187"/>
      <c r="L16" s="187"/>
      <c r="M16" s="187"/>
      <c r="N16" s="187"/>
      <c r="O16" s="187"/>
      <c r="P16" s="187"/>
      <c r="Q16" s="187">
        <v>42</v>
      </c>
      <c r="R16" s="187"/>
      <c r="S16" s="187">
        <v>3</v>
      </c>
      <c r="T16" s="187">
        <v>2</v>
      </c>
      <c r="U16" s="187">
        <v>46</v>
      </c>
      <c r="V16" s="187"/>
      <c r="W16" s="187">
        <v>1</v>
      </c>
      <c r="X16" s="187">
        <v>1</v>
      </c>
      <c r="Y16" s="187">
        <v>11</v>
      </c>
      <c r="Z16" s="187"/>
      <c r="AA16" s="187">
        <v>2</v>
      </c>
      <c r="AB16" s="187">
        <v>1</v>
      </c>
      <c r="AC16" s="187"/>
      <c r="AD16" s="187">
        <v>2</v>
      </c>
      <c r="AE16" s="187"/>
      <c r="AF16" s="187"/>
      <c r="AG16" s="187">
        <v>1</v>
      </c>
      <c r="AH16" s="187"/>
      <c r="AI16" s="187"/>
      <c r="AJ16" s="187"/>
      <c r="AK16" s="187">
        <v>1</v>
      </c>
      <c r="AL16" s="187"/>
      <c r="AM16" s="187">
        <v>4</v>
      </c>
      <c r="AN16" s="187"/>
      <c r="AO16" s="187">
        <v>2</v>
      </c>
      <c r="AP16" s="187"/>
      <c r="AQ16" s="187">
        <v>2</v>
      </c>
    </row>
    <row r="17" spans="1:43" s="53" customFormat="1" ht="17.25" customHeight="1">
      <c r="A17" s="28">
        <v>10</v>
      </c>
      <c r="B17" s="47" t="s">
        <v>149</v>
      </c>
      <c r="C17" s="28">
        <v>185</v>
      </c>
      <c r="D17" s="187">
        <f t="shared" si="0"/>
        <v>47</v>
      </c>
      <c r="E17" s="187">
        <v>11</v>
      </c>
      <c r="F17" s="187">
        <v>11</v>
      </c>
      <c r="G17" s="187">
        <v>5</v>
      </c>
      <c r="H17" s="187">
        <v>1</v>
      </c>
      <c r="I17" s="187"/>
      <c r="J17" s="187">
        <v>25</v>
      </c>
      <c r="K17" s="187"/>
      <c r="L17" s="187"/>
      <c r="M17" s="187"/>
      <c r="N17" s="187"/>
      <c r="O17" s="187"/>
      <c r="P17" s="187"/>
      <c r="Q17" s="187">
        <v>21</v>
      </c>
      <c r="R17" s="187"/>
      <c r="S17" s="187">
        <v>2</v>
      </c>
      <c r="T17" s="187">
        <v>1</v>
      </c>
      <c r="U17" s="187">
        <v>22</v>
      </c>
      <c r="V17" s="187"/>
      <c r="W17" s="187">
        <v>1</v>
      </c>
      <c r="X17" s="187">
        <v>1</v>
      </c>
      <c r="Y17" s="187">
        <v>3</v>
      </c>
      <c r="Z17" s="187"/>
      <c r="AA17" s="187"/>
      <c r="AB17" s="187"/>
      <c r="AC17" s="187"/>
      <c r="AD17" s="187">
        <v>1</v>
      </c>
      <c r="AE17" s="187"/>
      <c r="AF17" s="187"/>
      <c r="AG17" s="187">
        <v>1</v>
      </c>
      <c r="AH17" s="187"/>
      <c r="AI17" s="187"/>
      <c r="AJ17" s="187"/>
      <c r="AK17" s="187"/>
      <c r="AL17" s="187"/>
      <c r="AM17" s="187">
        <v>2</v>
      </c>
      <c r="AN17" s="187"/>
      <c r="AO17" s="187">
        <v>1</v>
      </c>
      <c r="AP17" s="187"/>
      <c r="AQ17" s="187">
        <v>1</v>
      </c>
    </row>
    <row r="18" spans="1:43" s="53" customFormat="1" ht="15" customHeight="1">
      <c r="A18" s="28">
        <v>11</v>
      </c>
      <c r="B18" s="47" t="s">
        <v>163</v>
      </c>
      <c r="C18" s="28">
        <v>186</v>
      </c>
      <c r="D18" s="187">
        <f t="shared" si="0"/>
        <v>12</v>
      </c>
      <c r="E18" s="187">
        <v>4</v>
      </c>
      <c r="F18" s="187">
        <v>4</v>
      </c>
      <c r="G18" s="187">
        <v>2</v>
      </c>
      <c r="H18" s="187"/>
      <c r="I18" s="187"/>
      <c r="J18" s="187">
        <v>4</v>
      </c>
      <c r="K18" s="187"/>
      <c r="L18" s="187"/>
      <c r="M18" s="187"/>
      <c r="N18" s="187"/>
      <c r="O18" s="187"/>
      <c r="P18" s="187"/>
      <c r="Q18" s="187">
        <v>4</v>
      </c>
      <c r="R18" s="187"/>
      <c r="S18" s="187"/>
      <c r="T18" s="187"/>
      <c r="U18" s="187">
        <v>4</v>
      </c>
      <c r="V18" s="187"/>
      <c r="W18" s="187"/>
      <c r="X18" s="187"/>
      <c r="Y18" s="187">
        <v>2</v>
      </c>
      <c r="Z18" s="187"/>
      <c r="AA18" s="187">
        <v>1</v>
      </c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</row>
    <row r="19" spans="1:43" s="53" customFormat="1" ht="15.75" customHeight="1">
      <c r="A19" s="28">
        <v>12</v>
      </c>
      <c r="B19" s="47" t="s">
        <v>53</v>
      </c>
      <c r="C19" s="28">
        <v>187</v>
      </c>
      <c r="D19" s="187">
        <f t="shared" si="0"/>
        <v>11</v>
      </c>
      <c r="E19" s="187">
        <v>2</v>
      </c>
      <c r="F19" s="187">
        <v>1</v>
      </c>
      <c r="G19" s="187"/>
      <c r="H19" s="187"/>
      <c r="I19" s="187"/>
      <c r="J19" s="187">
        <v>8</v>
      </c>
      <c r="K19" s="187"/>
      <c r="L19" s="187"/>
      <c r="M19" s="187"/>
      <c r="N19" s="187"/>
      <c r="O19" s="187"/>
      <c r="P19" s="187"/>
      <c r="Q19" s="187">
        <v>7</v>
      </c>
      <c r="R19" s="187"/>
      <c r="S19" s="187"/>
      <c r="T19" s="187">
        <v>1</v>
      </c>
      <c r="U19" s="187">
        <v>8</v>
      </c>
      <c r="V19" s="187"/>
      <c r="W19" s="187"/>
      <c r="X19" s="187"/>
      <c r="Y19" s="187">
        <v>5</v>
      </c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</row>
    <row r="20" spans="1:43" s="53" customFormat="1" ht="21" customHeight="1">
      <c r="A20" s="28">
        <v>13</v>
      </c>
      <c r="B20" s="49" t="s">
        <v>165</v>
      </c>
      <c r="C20" s="28" t="s">
        <v>22</v>
      </c>
      <c r="D20" s="187">
        <f t="shared" si="0"/>
        <v>3</v>
      </c>
      <c r="E20" s="187">
        <v>2</v>
      </c>
      <c r="F20" s="187"/>
      <c r="G20" s="187"/>
      <c r="H20" s="187"/>
      <c r="I20" s="187"/>
      <c r="J20" s="187">
        <v>1</v>
      </c>
      <c r="K20" s="187"/>
      <c r="L20" s="187"/>
      <c r="M20" s="187"/>
      <c r="N20" s="187"/>
      <c r="O20" s="187"/>
      <c r="P20" s="187"/>
      <c r="Q20" s="187">
        <v>1</v>
      </c>
      <c r="R20" s="187"/>
      <c r="S20" s="187"/>
      <c r="T20" s="187"/>
      <c r="U20" s="187">
        <v>1</v>
      </c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</row>
    <row r="21" spans="1:43" s="53" customFormat="1" ht="15" customHeight="1">
      <c r="A21" s="28">
        <v>14</v>
      </c>
      <c r="B21" s="49" t="s">
        <v>159</v>
      </c>
      <c r="C21" s="30" t="s">
        <v>23</v>
      </c>
      <c r="D21" s="187">
        <f t="shared" si="0"/>
        <v>1</v>
      </c>
      <c r="E21" s="187"/>
      <c r="F21" s="187">
        <v>1</v>
      </c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</row>
    <row r="22" spans="1:43" s="53" customFormat="1" ht="16.5" customHeight="1">
      <c r="A22" s="28">
        <v>15</v>
      </c>
      <c r="B22" s="49" t="s">
        <v>154</v>
      </c>
      <c r="C22" s="28" t="s">
        <v>24</v>
      </c>
      <c r="D22" s="187">
        <f t="shared" si="0"/>
        <v>4</v>
      </c>
      <c r="E22" s="187">
        <v>2</v>
      </c>
      <c r="F22" s="187"/>
      <c r="G22" s="187"/>
      <c r="H22" s="187"/>
      <c r="I22" s="187"/>
      <c r="J22" s="187">
        <v>2</v>
      </c>
      <c r="K22" s="187"/>
      <c r="L22" s="187">
        <v>1</v>
      </c>
      <c r="M22" s="187"/>
      <c r="N22" s="187"/>
      <c r="O22" s="187"/>
      <c r="P22" s="187"/>
      <c r="Q22" s="187">
        <v>2</v>
      </c>
      <c r="R22" s="187">
        <v>1</v>
      </c>
      <c r="S22" s="187"/>
      <c r="T22" s="187"/>
      <c r="U22" s="187">
        <v>2</v>
      </c>
      <c r="V22" s="187"/>
      <c r="W22" s="187"/>
      <c r="X22" s="187">
        <v>1</v>
      </c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</row>
    <row r="23" spans="1:43" s="53" customFormat="1" ht="20.25" customHeight="1">
      <c r="A23" s="28">
        <v>16</v>
      </c>
      <c r="B23" s="49" t="s">
        <v>48</v>
      </c>
      <c r="C23" s="28" t="s">
        <v>25</v>
      </c>
      <c r="D23" s="187">
        <f t="shared" si="0"/>
        <v>0</v>
      </c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</row>
    <row r="24" spans="1:43" s="53" customFormat="1" ht="21.75" customHeight="1">
      <c r="A24" s="28">
        <v>17</v>
      </c>
      <c r="B24" s="49" t="s">
        <v>151</v>
      </c>
      <c r="C24" s="30" t="s">
        <v>26</v>
      </c>
      <c r="D24" s="187">
        <f t="shared" si="0"/>
        <v>38</v>
      </c>
      <c r="E24" s="187">
        <v>15</v>
      </c>
      <c r="F24" s="187">
        <v>7</v>
      </c>
      <c r="G24" s="187">
        <v>4</v>
      </c>
      <c r="H24" s="187">
        <v>1</v>
      </c>
      <c r="I24" s="187"/>
      <c r="J24" s="187">
        <v>16</v>
      </c>
      <c r="K24" s="187"/>
      <c r="L24" s="187"/>
      <c r="M24" s="187"/>
      <c r="N24" s="187"/>
      <c r="O24" s="187">
        <v>3</v>
      </c>
      <c r="P24" s="187">
        <v>1</v>
      </c>
      <c r="Q24" s="187">
        <v>9</v>
      </c>
      <c r="R24" s="187"/>
      <c r="S24" s="187">
        <v>1</v>
      </c>
      <c r="T24" s="187">
        <v>1</v>
      </c>
      <c r="U24" s="187">
        <v>13</v>
      </c>
      <c r="V24" s="187"/>
      <c r="W24" s="187"/>
      <c r="X24" s="187"/>
      <c r="Y24" s="187">
        <v>4</v>
      </c>
      <c r="Z24" s="187"/>
      <c r="AA24" s="187"/>
      <c r="AB24" s="187">
        <v>1</v>
      </c>
      <c r="AC24" s="187"/>
      <c r="AD24" s="187">
        <v>1</v>
      </c>
      <c r="AE24" s="187">
        <v>1</v>
      </c>
      <c r="AF24" s="187"/>
      <c r="AG24" s="187"/>
      <c r="AH24" s="187"/>
      <c r="AI24" s="187"/>
      <c r="AJ24" s="187"/>
      <c r="AK24" s="187"/>
      <c r="AL24" s="187"/>
      <c r="AM24" s="187">
        <v>2</v>
      </c>
      <c r="AN24" s="187"/>
      <c r="AO24" s="187">
        <v>1</v>
      </c>
      <c r="AP24" s="187"/>
      <c r="AQ24" s="187">
        <v>1</v>
      </c>
    </row>
    <row r="25" spans="1:43" s="53" customFormat="1" ht="18" customHeight="1">
      <c r="A25" s="28">
        <v>18</v>
      </c>
      <c r="B25" s="49" t="s">
        <v>344</v>
      </c>
      <c r="C25" s="28" t="s">
        <v>345</v>
      </c>
      <c r="D25" s="187">
        <f t="shared" si="0"/>
        <v>24</v>
      </c>
      <c r="E25" s="187">
        <v>2</v>
      </c>
      <c r="F25" s="187">
        <v>4</v>
      </c>
      <c r="G25" s="187">
        <v>1</v>
      </c>
      <c r="H25" s="187">
        <v>1</v>
      </c>
      <c r="I25" s="187"/>
      <c r="J25" s="187">
        <v>18</v>
      </c>
      <c r="K25" s="187"/>
      <c r="L25" s="187"/>
      <c r="M25" s="187"/>
      <c r="N25" s="187"/>
      <c r="O25" s="187"/>
      <c r="P25" s="187"/>
      <c r="Q25" s="187">
        <v>17</v>
      </c>
      <c r="R25" s="187"/>
      <c r="S25" s="187"/>
      <c r="T25" s="187">
        <v>1</v>
      </c>
      <c r="U25" s="187">
        <v>17</v>
      </c>
      <c r="V25" s="187"/>
      <c r="W25" s="187">
        <v>1</v>
      </c>
      <c r="X25" s="187"/>
      <c r="Y25" s="187">
        <v>4</v>
      </c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>
        <v>1</v>
      </c>
      <c r="AN25" s="187"/>
      <c r="AO25" s="187">
        <v>1</v>
      </c>
      <c r="AP25" s="187"/>
      <c r="AQ25" s="187"/>
    </row>
    <row r="26" spans="1:43" s="53" customFormat="1" ht="16.5" customHeight="1">
      <c r="A26" s="28">
        <v>19</v>
      </c>
      <c r="B26" s="47" t="s">
        <v>146</v>
      </c>
      <c r="C26" s="28">
        <v>296</v>
      </c>
      <c r="D26" s="187">
        <f t="shared" si="0"/>
        <v>22</v>
      </c>
      <c r="E26" s="187">
        <v>1</v>
      </c>
      <c r="F26" s="187">
        <v>3</v>
      </c>
      <c r="G26" s="187"/>
      <c r="H26" s="187">
        <v>1</v>
      </c>
      <c r="I26" s="187"/>
      <c r="J26" s="187">
        <v>18</v>
      </c>
      <c r="K26" s="187"/>
      <c r="L26" s="187"/>
      <c r="M26" s="187"/>
      <c r="N26" s="187"/>
      <c r="O26" s="187"/>
      <c r="P26" s="187"/>
      <c r="Q26" s="187">
        <v>17</v>
      </c>
      <c r="R26" s="187"/>
      <c r="S26" s="187"/>
      <c r="T26" s="187">
        <v>1</v>
      </c>
      <c r="U26" s="187">
        <v>17</v>
      </c>
      <c r="V26" s="187"/>
      <c r="W26" s="187">
        <v>1</v>
      </c>
      <c r="X26" s="187"/>
      <c r="Y26" s="187">
        <v>4</v>
      </c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>
        <v>1</v>
      </c>
      <c r="AN26" s="187"/>
      <c r="AO26" s="187">
        <v>1</v>
      </c>
      <c r="AP26" s="187"/>
      <c r="AQ26" s="187"/>
    </row>
    <row r="27" spans="1:43" s="53" customFormat="1" ht="31.5" customHeight="1">
      <c r="A27" s="28">
        <v>20</v>
      </c>
      <c r="B27" s="49" t="s">
        <v>43</v>
      </c>
      <c r="C27" s="28" t="s">
        <v>27</v>
      </c>
      <c r="D27" s="187">
        <f t="shared" si="0"/>
        <v>18</v>
      </c>
      <c r="E27" s="187">
        <v>1</v>
      </c>
      <c r="F27" s="187">
        <v>5</v>
      </c>
      <c r="G27" s="187">
        <v>2</v>
      </c>
      <c r="H27" s="187">
        <v>1</v>
      </c>
      <c r="I27" s="187"/>
      <c r="J27" s="187">
        <v>12</v>
      </c>
      <c r="K27" s="187"/>
      <c r="L27" s="187"/>
      <c r="M27" s="187"/>
      <c r="N27" s="187"/>
      <c r="O27" s="187"/>
      <c r="P27" s="187"/>
      <c r="Q27" s="187">
        <v>11</v>
      </c>
      <c r="R27" s="187"/>
      <c r="S27" s="187"/>
      <c r="T27" s="187">
        <v>1</v>
      </c>
      <c r="U27" s="187">
        <v>12</v>
      </c>
      <c r="V27" s="187"/>
      <c r="W27" s="187"/>
      <c r="X27" s="187"/>
      <c r="Y27" s="187"/>
      <c r="Z27" s="187"/>
      <c r="AA27" s="187">
        <v>3</v>
      </c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</row>
    <row r="28" spans="1:43" s="53" customFormat="1" ht="31.5" customHeight="1">
      <c r="A28" s="28">
        <v>21</v>
      </c>
      <c r="B28" s="47" t="s">
        <v>277</v>
      </c>
      <c r="C28" s="28" t="s">
        <v>28</v>
      </c>
      <c r="D28" s="187">
        <f t="shared" si="0"/>
        <v>18</v>
      </c>
      <c r="E28" s="187">
        <v>1</v>
      </c>
      <c r="F28" s="187">
        <v>5</v>
      </c>
      <c r="G28" s="187">
        <v>2</v>
      </c>
      <c r="H28" s="187">
        <v>1</v>
      </c>
      <c r="I28" s="187"/>
      <c r="J28" s="187">
        <v>12</v>
      </c>
      <c r="K28" s="187"/>
      <c r="L28" s="187"/>
      <c r="M28" s="187"/>
      <c r="N28" s="187"/>
      <c r="O28" s="187"/>
      <c r="P28" s="187"/>
      <c r="Q28" s="187">
        <v>11</v>
      </c>
      <c r="R28" s="187"/>
      <c r="S28" s="187"/>
      <c r="T28" s="187">
        <v>1</v>
      </c>
      <c r="U28" s="187">
        <v>12</v>
      </c>
      <c r="V28" s="187"/>
      <c r="W28" s="187"/>
      <c r="X28" s="187"/>
      <c r="Y28" s="187"/>
      <c r="Z28" s="187"/>
      <c r="AA28" s="187">
        <v>3</v>
      </c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</row>
    <row r="29" spans="1:43" s="53" customFormat="1" ht="31.5" customHeight="1">
      <c r="A29" s="28">
        <v>22</v>
      </c>
      <c r="B29" s="49" t="s">
        <v>40</v>
      </c>
      <c r="C29" s="28" t="s">
        <v>29</v>
      </c>
      <c r="D29" s="187">
        <f t="shared" si="0"/>
        <v>5</v>
      </c>
      <c r="E29" s="187">
        <v>1</v>
      </c>
      <c r="F29" s="187">
        <v>1</v>
      </c>
      <c r="G29" s="187">
        <v>1</v>
      </c>
      <c r="H29" s="187"/>
      <c r="I29" s="187"/>
      <c r="J29" s="187">
        <v>3</v>
      </c>
      <c r="K29" s="187"/>
      <c r="L29" s="187"/>
      <c r="M29" s="187"/>
      <c r="N29" s="187"/>
      <c r="O29" s="187"/>
      <c r="P29" s="187"/>
      <c r="Q29" s="187">
        <v>2</v>
      </c>
      <c r="R29" s="187"/>
      <c r="S29" s="187"/>
      <c r="T29" s="187">
        <v>1</v>
      </c>
      <c r="U29" s="187">
        <v>3</v>
      </c>
      <c r="V29" s="187"/>
      <c r="W29" s="187"/>
      <c r="X29" s="187">
        <v>1</v>
      </c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</row>
    <row r="30" spans="1:43" s="53" customFormat="1" ht="31.5" customHeight="1">
      <c r="A30" s="28">
        <v>23</v>
      </c>
      <c r="B30" s="49" t="s">
        <v>150</v>
      </c>
      <c r="C30" s="28" t="s">
        <v>30</v>
      </c>
      <c r="D30" s="187">
        <f t="shared" si="0"/>
        <v>8</v>
      </c>
      <c r="E30" s="187"/>
      <c r="F30" s="187">
        <v>3</v>
      </c>
      <c r="G30" s="187">
        <v>1</v>
      </c>
      <c r="H30" s="187">
        <v>1</v>
      </c>
      <c r="I30" s="187"/>
      <c r="J30" s="187">
        <v>5</v>
      </c>
      <c r="K30" s="187"/>
      <c r="L30" s="187"/>
      <c r="M30" s="187"/>
      <c r="N30" s="187"/>
      <c r="O30" s="187"/>
      <c r="P30" s="187"/>
      <c r="Q30" s="187">
        <v>3</v>
      </c>
      <c r="R30" s="187"/>
      <c r="S30" s="187">
        <v>1</v>
      </c>
      <c r="T30" s="187"/>
      <c r="U30" s="187">
        <v>3</v>
      </c>
      <c r="V30" s="187"/>
      <c r="W30" s="187"/>
      <c r="X30" s="187"/>
      <c r="Y30" s="187">
        <v>1</v>
      </c>
      <c r="Z30" s="187"/>
      <c r="AA30" s="187"/>
      <c r="AB30" s="187"/>
      <c r="AC30" s="187"/>
      <c r="AD30" s="187">
        <v>1</v>
      </c>
      <c r="AE30" s="187"/>
      <c r="AF30" s="187"/>
      <c r="AG30" s="187"/>
      <c r="AH30" s="187"/>
      <c r="AI30" s="187"/>
      <c r="AJ30" s="187"/>
      <c r="AK30" s="187">
        <v>1</v>
      </c>
      <c r="AL30" s="187"/>
      <c r="AM30" s="187">
        <v>1</v>
      </c>
      <c r="AN30" s="187"/>
      <c r="AO30" s="187"/>
      <c r="AP30" s="187"/>
      <c r="AQ30" s="187">
        <v>1</v>
      </c>
    </row>
    <row r="31" spans="1:43" s="53" customFormat="1" ht="31.5" customHeight="1">
      <c r="A31" s="28">
        <v>24</v>
      </c>
      <c r="B31" s="49" t="s">
        <v>145</v>
      </c>
      <c r="C31" s="28" t="s">
        <v>31</v>
      </c>
      <c r="D31" s="187">
        <f t="shared" si="0"/>
        <v>0</v>
      </c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</row>
    <row r="32" spans="1:43" s="53" customFormat="1" ht="21.75" customHeight="1">
      <c r="A32" s="28">
        <v>25</v>
      </c>
      <c r="B32" s="49" t="s">
        <v>346</v>
      </c>
      <c r="C32" s="28" t="s">
        <v>32</v>
      </c>
      <c r="D32" s="187">
        <f t="shared" si="0"/>
        <v>5</v>
      </c>
      <c r="E32" s="187">
        <v>2</v>
      </c>
      <c r="F32" s="187">
        <v>1</v>
      </c>
      <c r="G32" s="187"/>
      <c r="H32" s="187"/>
      <c r="I32" s="187"/>
      <c r="J32" s="187">
        <v>2</v>
      </c>
      <c r="K32" s="187"/>
      <c r="L32" s="187"/>
      <c r="M32" s="187"/>
      <c r="N32" s="187"/>
      <c r="O32" s="187"/>
      <c r="P32" s="187"/>
      <c r="Q32" s="187">
        <v>2</v>
      </c>
      <c r="R32" s="187"/>
      <c r="S32" s="187"/>
      <c r="T32" s="187"/>
      <c r="U32" s="187">
        <v>2</v>
      </c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</row>
    <row r="33" spans="1:43" s="53" customFormat="1" ht="18" customHeight="1">
      <c r="A33" s="28">
        <v>26</v>
      </c>
      <c r="B33" s="47" t="s">
        <v>281</v>
      </c>
      <c r="C33" s="28" t="s">
        <v>33</v>
      </c>
      <c r="D33" s="187">
        <f t="shared" si="0"/>
        <v>3</v>
      </c>
      <c r="E33" s="187">
        <v>1</v>
      </c>
      <c r="F33" s="187">
        <v>1</v>
      </c>
      <c r="G33" s="187"/>
      <c r="H33" s="187"/>
      <c r="I33" s="187"/>
      <c r="J33" s="187">
        <v>1</v>
      </c>
      <c r="K33" s="187"/>
      <c r="L33" s="187"/>
      <c r="M33" s="187"/>
      <c r="N33" s="187"/>
      <c r="O33" s="187"/>
      <c r="P33" s="187"/>
      <c r="Q33" s="187">
        <v>1</v>
      </c>
      <c r="R33" s="187"/>
      <c r="S33" s="187"/>
      <c r="T33" s="187"/>
      <c r="U33" s="187">
        <v>1</v>
      </c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</row>
    <row r="34" spans="1:43" s="53" customFormat="1" ht="15" customHeight="1">
      <c r="A34" s="28">
        <v>27</v>
      </c>
      <c r="B34" s="47" t="s">
        <v>160</v>
      </c>
      <c r="C34" s="28">
        <v>368</v>
      </c>
      <c r="D34" s="187">
        <f t="shared" si="0"/>
        <v>2</v>
      </c>
      <c r="E34" s="187"/>
      <c r="F34" s="187">
        <v>1</v>
      </c>
      <c r="G34" s="187"/>
      <c r="H34" s="187"/>
      <c r="I34" s="187"/>
      <c r="J34" s="187">
        <v>1</v>
      </c>
      <c r="K34" s="187"/>
      <c r="L34" s="187"/>
      <c r="M34" s="187"/>
      <c r="N34" s="187"/>
      <c r="O34" s="187"/>
      <c r="P34" s="187"/>
      <c r="Q34" s="187">
        <v>1</v>
      </c>
      <c r="R34" s="187"/>
      <c r="S34" s="187"/>
      <c r="T34" s="187"/>
      <c r="U34" s="187">
        <v>1</v>
      </c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</row>
    <row r="35" spans="1:43" s="53" customFormat="1" ht="17.25" customHeight="1">
      <c r="A35" s="28">
        <v>28</v>
      </c>
      <c r="B35" s="49" t="s">
        <v>51</v>
      </c>
      <c r="C35" s="28" t="s">
        <v>34</v>
      </c>
      <c r="D35" s="187">
        <f t="shared" si="0"/>
        <v>3</v>
      </c>
      <c r="E35" s="187">
        <v>1</v>
      </c>
      <c r="F35" s="187">
        <v>1</v>
      </c>
      <c r="G35" s="187"/>
      <c r="H35" s="187">
        <v>1</v>
      </c>
      <c r="I35" s="187"/>
      <c r="J35" s="187">
        <v>1</v>
      </c>
      <c r="K35" s="187"/>
      <c r="L35" s="187"/>
      <c r="M35" s="187"/>
      <c r="N35" s="187"/>
      <c r="O35" s="187"/>
      <c r="P35" s="187"/>
      <c r="Q35" s="187">
        <v>1</v>
      </c>
      <c r="R35" s="187"/>
      <c r="S35" s="187"/>
      <c r="T35" s="187"/>
      <c r="U35" s="187">
        <v>1</v>
      </c>
      <c r="V35" s="187"/>
      <c r="W35" s="187"/>
      <c r="X35" s="187"/>
      <c r="Y35" s="187"/>
      <c r="Z35" s="187"/>
      <c r="AA35" s="187">
        <v>1</v>
      </c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</row>
    <row r="36" spans="1:43" s="53" customFormat="1" ht="30" customHeight="1">
      <c r="A36" s="28">
        <v>29</v>
      </c>
      <c r="B36" s="49" t="s">
        <v>45</v>
      </c>
      <c r="C36" s="28" t="s">
        <v>35</v>
      </c>
      <c r="D36" s="187">
        <f t="shared" si="0"/>
        <v>1</v>
      </c>
      <c r="E36" s="187"/>
      <c r="F36" s="187">
        <v>1</v>
      </c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</row>
    <row r="37" spans="1:43" s="53" customFormat="1" ht="27" customHeight="1">
      <c r="A37" s="28">
        <v>30</v>
      </c>
      <c r="B37" s="49" t="s">
        <v>171</v>
      </c>
      <c r="C37" s="28" t="s">
        <v>36</v>
      </c>
      <c r="D37" s="187">
        <f t="shared" si="0"/>
        <v>0</v>
      </c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</row>
    <row r="38" spans="1:43" s="53" customFormat="1" ht="25.5" customHeight="1">
      <c r="A38" s="28">
        <v>31</v>
      </c>
      <c r="B38" s="54" t="s">
        <v>347</v>
      </c>
      <c r="C38" s="26"/>
      <c r="D38" s="194">
        <f aca="true" t="shared" si="1" ref="D38:AQ38">D8+D9+D12+D14+D15+D16+D20+D21+D22+D23+D24+D25+D27+D29+D30+D31+D32+D35+D36+D37</f>
        <v>259</v>
      </c>
      <c r="E38" s="194">
        <f t="shared" si="1"/>
        <v>67</v>
      </c>
      <c r="F38" s="194">
        <f t="shared" si="1"/>
        <v>48</v>
      </c>
      <c r="G38" s="194">
        <f t="shared" si="1"/>
        <v>18</v>
      </c>
      <c r="H38" s="194">
        <f t="shared" si="1"/>
        <v>6</v>
      </c>
      <c r="I38" s="194">
        <f t="shared" si="1"/>
        <v>1</v>
      </c>
      <c r="J38" s="194">
        <f t="shared" si="1"/>
        <v>144</v>
      </c>
      <c r="K38" s="194">
        <f t="shared" si="1"/>
        <v>0</v>
      </c>
      <c r="L38" s="194">
        <f t="shared" si="1"/>
        <v>1</v>
      </c>
      <c r="M38" s="194">
        <f t="shared" si="1"/>
        <v>0</v>
      </c>
      <c r="N38" s="194">
        <f t="shared" si="1"/>
        <v>0</v>
      </c>
      <c r="O38" s="194">
        <f t="shared" si="1"/>
        <v>3</v>
      </c>
      <c r="P38" s="194">
        <f t="shared" si="1"/>
        <v>2</v>
      </c>
      <c r="Q38" s="194">
        <f t="shared" si="1"/>
        <v>117</v>
      </c>
      <c r="R38" s="194">
        <f t="shared" si="1"/>
        <v>1</v>
      </c>
      <c r="S38" s="194">
        <f t="shared" si="1"/>
        <v>6</v>
      </c>
      <c r="T38" s="194">
        <f t="shared" si="1"/>
        <v>8</v>
      </c>
      <c r="U38" s="194">
        <f t="shared" si="1"/>
        <v>127</v>
      </c>
      <c r="V38" s="194">
        <f t="shared" si="1"/>
        <v>0</v>
      </c>
      <c r="W38" s="194">
        <f t="shared" si="1"/>
        <v>2</v>
      </c>
      <c r="X38" s="194">
        <f t="shared" si="1"/>
        <v>6</v>
      </c>
      <c r="Y38" s="194">
        <f t="shared" si="1"/>
        <v>20</v>
      </c>
      <c r="Z38" s="194">
        <f t="shared" si="1"/>
        <v>0</v>
      </c>
      <c r="AA38" s="194">
        <f t="shared" si="1"/>
        <v>9</v>
      </c>
      <c r="AB38" s="194">
        <f t="shared" si="1"/>
        <v>4</v>
      </c>
      <c r="AC38" s="194">
        <f t="shared" si="1"/>
        <v>0</v>
      </c>
      <c r="AD38" s="194">
        <f t="shared" si="1"/>
        <v>6</v>
      </c>
      <c r="AE38" s="194">
        <f t="shared" si="1"/>
        <v>1</v>
      </c>
      <c r="AF38" s="194">
        <f t="shared" si="1"/>
        <v>0</v>
      </c>
      <c r="AG38" s="194">
        <f t="shared" si="1"/>
        <v>1</v>
      </c>
      <c r="AH38" s="194">
        <f t="shared" si="1"/>
        <v>0</v>
      </c>
      <c r="AI38" s="194">
        <f t="shared" si="1"/>
        <v>0</v>
      </c>
      <c r="AJ38" s="194">
        <f t="shared" si="1"/>
        <v>0</v>
      </c>
      <c r="AK38" s="194">
        <f t="shared" si="1"/>
        <v>4</v>
      </c>
      <c r="AL38" s="194">
        <f t="shared" si="1"/>
        <v>0</v>
      </c>
      <c r="AM38" s="194">
        <f t="shared" si="1"/>
        <v>11</v>
      </c>
      <c r="AN38" s="194">
        <f t="shared" si="1"/>
        <v>0</v>
      </c>
      <c r="AO38" s="194">
        <f t="shared" si="1"/>
        <v>6</v>
      </c>
      <c r="AP38" s="194">
        <f t="shared" si="1"/>
        <v>0</v>
      </c>
      <c r="AQ38" s="194">
        <f t="shared" si="1"/>
        <v>5</v>
      </c>
    </row>
    <row r="39" spans="1:43" s="53" customFormat="1" ht="21.75" customHeight="1">
      <c r="A39" s="28">
        <v>32</v>
      </c>
      <c r="B39" s="50" t="s">
        <v>161</v>
      </c>
      <c r="C39" s="26"/>
      <c r="D39" s="187">
        <f aca="true" t="shared" si="2" ref="D39:D46">E39+F39+J39</f>
        <v>46</v>
      </c>
      <c r="E39" s="187">
        <v>14</v>
      </c>
      <c r="F39" s="187">
        <v>8</v>
      </c>
      <c r="G39" s="187">
        <v>4</v>
      </c>
      <c r="H39" s="187"/>
      <c r="I39" s="187"/>
      <c r="J39" s="187">
        <v>24</v>
      </c>
      <c r="K39" s="187"/>
      <c r="L39" s="187"/>
      <c r="M39" s="187"/>
      <c r="N39" s="187"/>
      <c r="O39" s="187"/>
      <c r="P39" s="187"/>
      <c r="Q39" s="187">
        <v>20</v>
      </c>
      <c r="R39" s="187"/>
      <c r="S39" s="187">
        <v>2</v>
      </c>
      <c r="T39" s="187">
        <v>1</v>
      </c>
      <c r="U39" s="187">
        <v>20</v>
      </c>
      <c r="V39" s="187"/>
      <c r="W39" s="187">
        <v>1</v>
      </c>
      <c r="X39" s="187"/>
      <c r="Y39" s="187">
        <v>1</v>
      </c>
      <c r="Z39" s="187"/>
      <c r="AA39" s="187">
        <v>2</v>
      </c>
      <c r="AB39" s="187">
        <v>2</v>
      </c>
      <c r="AC39" s="187"/>
      <c r="AD39" s="187">
        <v>3</v>
      </c>
      <c r="AE39" s="187"/>
      <c r="AF39" s="187"/>
      <c r="AG39" s="187"/>
      <c r="AH39" s="187"/>
      <c r="AI39" s="187"/>
      <c r="AJ39" s="187"/>
      <c r="AK39" s="187">
        <v>3</v>
      </c>
      <c r="AL39" s="187"/>
      <c r="AM39" s="187">
        <v>1</v>
      </c>
      <c r="AN39" s="187"/>
      <c r="AO39" s="187">
        <v>1</v>
      </c>
      <c r="AP39" s="187"/>
      <c r="AQ39" s="187"/>
    </row>
    <row r="40" spans="1:43" s="53" customFormat="1" ht="20.25" customHeight="1">
      <c r="A40" s="28">
        <v>33</v>
      </c>
      <c r="B40" s="50" t="s">
        <v>152</v>
      </c>
      <c r="C40" s="26"/>
      <c r="D40" s="187">
        <f t="shared" si="2"/>
        <v>71</v>
      </c>
      <c r="E40" s="187">
        <v>14</v>
      </c>
      <c r="F40" s="187">
        <v>12</v>
      </c>
      <c r="G40" s="187">
        <v>3</v>
      </c>
      <c r="H40" s="187">
        <v>2</v>
      </c>
      <c r="I40" s="187"/>
      <c r="J40" s="187">
        <v>45</v>
      </c>
      <c r="K40" s="187"/>
      <c r="L40" s="187">
        <v>1</v>
      </c>
      <c r="M40" s="187"/>
      <c r="N40" s="187"/>
      <c r="O40" s="187"/>
      <c r="P40" s="187">
        <v>1</v>
      </c>
      <c r="Q40" s="187">
        <v>40</v>
      </c>
      <c r="R40" s="187">
        <v>1</v>
      </c>
      <c r="S40" s="187">
        <v>2</v>
      </c>
      <c r="T40" s="187"/>
      <c r="U40" s="187">
        <v>41</v>
      </c>
      <c r="V40" s="187"/>
      <c r="W40" s="187">
        <v>1</v>
      </c>
      <c r="X40" s="187">
        <v>3</v>
      </c>
      <c r="Y40" s="187">
        <v>4</v>
      </c>
      <c r="Z40" s="187"/>
      <c r="AA40" s="187">
        <v>3</v>
      </c>
      <c r="AB40" s="187">
        <v>1</v>
      </c>
      <c r="AC40" s="187"/>
      <c r="AD40" s="187">
        <v>2</v>
      </c>
      <c r="AE40" s="187"/>
      <c r="AF40" s="187"/>
      <c r="AG40" s="187">
        <v>1</v>
      </c>
      <c r="AH40" s="187"/>
      <c r="AI40" s="187"/>
      <c r="AJ40" s="187"/>
      <c r="AK40" s="187">
        <v>1</v>
      </c>
      <c r="AL40" s="187"/>
      <c r="AM40" s="187">
        <v>2</v>
      </c>
      <c r="AN40" s="187"/>
      <c r="AO40" s="187"/>
      <c r="AP40" s="187"/>
      <c r="AQ40" s="187">
        <v>2</v>
      </c>
    </row>
    <row r="41" spans="1:43" s="53" customFormat="1" ht="15.75" customHeight="1">
      <c r="A41" s="28">
        <v>34</v>
      </c>
      <c r="B41" s="50" t="s">
        <v>162</v>
      </c>
      <c r="C41" s="26"/>
      <c r="D41" s="187">
        <f t="shared" si="2"/>
        <v>112</v>
      </c>
      <c r="E41" s="187">
        <v>33</v>
      </c>
      <c r="F41" s="187">
        <v>27</v>
      </c>
      <c r="G41" s="187">
        <v>10</v>
      </c>
      <c r="H41" s="187">
        <v>4</v>
      </c>
      <c r="I41" s="187">
        <v>1</v>
      </c>
      <c r="J41" s="187">
        <v>52</v>
      </c>
      <c r="K41" s="187"/>
      <c r="L41" s="187"/>
      <c r="M41" s="187"/>
      <c r="N41" s="187"/>
      <c r="O41" s="187">
        <v>3</v>
      </c>
      <c r="P41" s="187">
        <v>1</v>
      </c>
      <c r="Q41" s="187">
        <v>37</v>
      </c>
      <c r="R41" s="187"/>
      <c r="S41" s="187">
        <v>2</v>
      </c>
      <c r="T41" s="187">
        <v>6</v>
      </c>
      <c r="U41" s="187">
        <v>43</v>
      </c>
      <c r="V41" s="187"/>
      <c r="W41" s="187"/>
      <c r="X41" s="187"/>
      <c r="Y41" s="187">
        <v>9</v>
      </c>
      <c r="Z41" s="187"/>
      <c r="AA41" s="187">
        <v>2</v>
      </c>
      <c r="AB41" s="187">
        <v>1</v>
      </c>
      <c r="AC41" s="187"/>
      <c r="AD41" s="187">
        <v>1</v>
      </c>
      <c r="AE41" s="187">
        <v>1</v>
      </c>
      <c r="AF41" s="187"/>
      <c r="AG41" s="187"/>
      <c r="AH41" s="187"/>
      <c r="AI41" s="187"/>
      <c r="AJ41" s="187"/>
      <c r="AK41" s="187"/>
      <c r="AL41" s="187"/>
      <c r="AM41" s="187">
        <v>8</v>
      </c>
      <c r="AN41" s="187"/>
      <c r="AO41" s="187">
        <v>5</v>
      </c>
      <c r="AP41" s="187"/>
      <c r="AQ41" s="187">
        <v>3</v>
      </c>
    </row>
    <row r="42" spans="1:43" s="53" customFormat="1" ht="15.75" customHeight="1">
      <c r="A42" s="28">
        <v>35</v>
      </c>
      <c r="B42" s="50" t="s">
        <v>168</v>
      </c>
      <c r="C42" s="26"/>
      <c r="D42" s="187">
        <f t="shared" si="2"/>
        <v>30</v>
      </c>
      <c r="E42" s="187">
        <v>6</v>
      </c>
      <c r="F42" s="187">
        <v>1</v>
      </c>
      <c r="G42" s="187">
        <v>1</v>
      </c>
      <c r="H42" s="187"/>
      <c r="I42" s="187"/>
      <c r="J42" s="187">
        <v>23</v>
      </c>
      <c r="K42" s="187"/>
      <c r="L42" s="187"/>
      <c r="M42" s="187"/>
      <c r="N42" s="187"/>
      <c r="O42" s="187"/>
      <c r="P42" s="187"/>
      <c r="Q42" s="187">
        <v>20</v>
      </c>
      <c r="R42" s="187"/>
      <c r="S42" s="187"/>
      <c r="T42" s="187">
        <v>1</v>
      </c>
      <c r="U42" s="187">
        <v>23</v>
      </c>
      <c r="V42" s="187"/>
      <c r="W42" s="187"/>
      <c r="X42" s="187">
        <v>3</v>
      </c>
      <c r="Y42" s="187">
        <v>6</v>
      </c>
      <c r="Z42" s="187"/>
      <c r="AA42" s="187">
        <v>2</v>
      </c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</row>
    <row r="43" spans="1:43" s="53" customFormat="1" ht="21" customHeight="1">
      <c r="A43" s="28">
        <v>36</v>
      </c>
      <c r="B43" s="47" t="s">
        <v>196</v>
      </c>
      <c r="C43" s="28"/>
      <c r="D43" s="187">
        <f t="shared" si="2"/>
        <v>0</v>
      </c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</row>
    <row r="44" spans="1:43" s="53" customFormat="1" ht="15" customHeight="1">
      <c r="A44" s="28">
        <v>37</v>
      </c>
      <c r="B44" s="47" t="s">
        <v>49</v>
      </c>
      <c r="C44" s="28"/>
      <c r="D44" s="187">
        <f t="shared" si="2"/>
        <v>7</v>
      </c>
      <c r="E44" s="187"/>
      <c r="F44" s="187">
        <v>2</v>
      </c>
      <c r="G44" s="187">
        <v>1</v>
      </c>
      <c r="H44" s="187"/>
      <c r="I44" s="187"/>
      <c r="J44" s="187">
        <v>5</v>
      </c>
      <c r="K44" s="187"/>
      <c r="L44" s="187"/>
      <c r="M44" s="187"/>
      <c r="N44" s="187"/>
      <c r="O44" s="187"/>
      <c r="P44" s="187"/>
      <c r="Q44" s="187">
        <v>5</v>
      </c>
      <c r="R44" s="187"/>
      <c r="S44" s="187"/>
      <c r="T44" s="187"/>
      <c r="U44" s="187">
        <v>5</v>
      </c>
      <c r="V44" s="187"/>
      <c r="W44" s="187"/>
      <c r="X44" s="187">
        <v>1</v>
      </c>
      <c r="Y44" s="187">
        <v>3</v>
      </c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</row>
    <row r="45" spans="1:43" s="53" customFormat="1" ht="21" customHeight="1">
      <c r="A45" s="28">
        <v>38</v>
      </c>
      <c r="B45" s="47" t="s">
        <v>46</v>
      </c>
      <c r="C45" s="28"/>
      <c r="D45" s="187">
        <f t="shared" si="2"/>
        <v>0</v>
      </c>
      <c r="E45" s="195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</row>
    <row r="46" spans="1:43" s="53" customFormat="1" ht="21" customHeight="1">
      <c r="A46" s="28">
        <v>39</v>
      </c>
      <c r="B46" s="47" t="s">
        <v>153</v>
      </c>
      <c r="C46" s="28"/>
      <c r="D46" s="187">
        <f t="shared" si="2"/>
        <v>0</v>
      </c>
      <c r="E46" s="195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</row>
    <row r="47" spans="1:43" s="32" customFormat="1" ht="24.75" customHeight="1">
      <c r="A47" s="40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</row>
    <row r="48" spans="1:43" s="32" customFormat="1" ht="13.5" customHeight="1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8"/>
      <c r="AH48" s="8"/>
      <c r="AI48" s="8"/>
      <c r="AJ48" s="8"/>
      <c r="AK48" s="8"/>
      <c r="AL48" s="2"/>
      <c r="AM48" s="2"/>
      <c r="AN48" s="2"/>
      <c r="AO48" s="2"/>
      <c r="AP48" s="2"/>
      <c r="AQ48" s="2"/>
    </row>
    <row r="49" spans="1:43" s="32" customFormat="1" ht="22.5" customHeight="1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8"/>
      <c r="AH49" s="8"/>
      <c r="AI49" s="8"/>
      <c r="AJ49" s="8"/>
      <c r="AK49" s="8"/>
      <c r="AL49" s="4"/>
      <c r="AM49" s="4"/>
      <c r="AN49" s="4"/>
      <c r="AO49" s="4"/>
      <c r="AP49" s="4"/>
      <c r="AQ49" s="4"/>
    </row>
    <row r="50" spans="1:43" s="32" customFormat="1" ht="26.25" customHeight="1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0"/>
      <c r="AD50" s="10"/>
      <c r="AE50" s="9"/>
      <c r="AF50" s="9"/>
      <c r="AG50" s="7"/>
      <c r="AH50" s="7"/>
      <c r="AI50" s="7"/>
      <c r="AJ50" s="7"/>
      <c r="AK50" s="7"/>
      <c r="AL50" s="11"/>
      <c r="AM50" s="11"/>
      <c r="AN50" s="11"/>
      <c r="AO50" s="11"/>
      <c r="AP50" s="11"/>
      <c r="AQ50" s="11"/>
    </row>
    <row r="51" spans="29:43" ht="12.75" customHeight="1">
      <c r="AC51" s="10"/>
      <c r="AD51" s="10"/>
      <c r="AG51" s="7"/>
      <c r="AH51" s="7"/>
      <c r="AI51" s="7"/>
      <c r="AJ51" s="7"/>
      <c r="AK51" s="7"/>
      <c r="AL51" s="11"/>
      <c r="AM51" s="11"/>
      <c r="AN51" s="11"/>
      <c r="AO51" s="11"/>
      <c r="AP51" s="11"/>
      <c r="AQ51" s="11"/>
    </row>
    <row r="52" spans="29:43" ht="14.25" customHeight="1">
      <c r="AC52" s="10"/>
      <c r="AD52" s="10"/>
      <c r="AG52" s="7"/>
      <c r="AH52" s="7"/>
      <c r="AI52" s="7"/>
      <c r="AJ52" s="7"/>
      <c r="AK52" s="7"/>
      <c r="AL52" s="11"/>
      <c r="AM52" s="11"/>
      <c r="AN52" s="11"/>
      <c r="AO52" s="11"/>
      <c r="AP52" s="11"/>
      <c r="AQ52" s="11"/>
    </row>
    <row r="53" spans="29:43" ht="42.75" customHeight="1">
      <c r="AC53" s="10"/>
      <c r="AD53" s="10"/>
      <c r="AG53" s="7"/>
      <c r="AH53" s="7"/>
      <c r="AI53" s="7"/>
      <c r="AJ53" s="7"/>
      <c r="AK53" s="7"/>
      <c r="AL53" s="11"/>
      <c r="AM53" s="11"/>
      <c r="AN53" s="11"/>
      <c r="AO53" s="11"/>
      <c r="AP53" s="11"/>
      <c r="AQ53" s="11"/>
    </row>
    <row r="54" ht="36" customHeight="1"/>
    <row r="55" ht="15" customHeight="1"/>
    <row r="56" ht="50.25" customHeight="1"/>
    <row r="57" ht="13.5" customHeight="1"/>
  </sheetData>
  <sheetProtection/>
  <mergeCells count="36">
    <mergeCell ref="F4:F6"/>
    <mergeCell ref="AM5:AM6"/>
    <mergeCell ref="AD5:AD6"/>
    <mergeCell ref="U5:U6"/>
    <mergeCell ref="N5:N6"/>
    <mergeCell ref="M5:M6"/>
    <mergeCell ref="P5:P6"/>
    <mergeCell ref="Q5:Q6"/>
    <mergeCell ref="R5:R6"/>
    <mergeCell ref="S5:S6"/>
    <mergeCell ref="O5:O6"/>
    <mergeCell ref="T5:T6"/>
    <mergeCell ref="G4:I4"/>
    <mergeCell ref="G5:G6"/>
    <mergeCell ref="H5:H6"/>
    <mergeCell ref="I5:I6"/>
    <mergeCell ref="A3:A6"/>
    <mergeCell ref="B3:B6"/>
    <mergeCell ref="O4:T4"/>
    <mergeCell ref="J4:J6"/>
    <mergeCell ref="K4:K6"/>
    <mergeCell ref="C3:C6"/>
    <mergeCell ref="D3:D6"/>
    <mergeCell ref="E3:E6"/>
    <mergeCell ref="F3:I3"/>
    <mergeCell ref="M4:N4"/>
    <mergeCell ref="AM4:AQ4"/>
    <mergeCell ref="AD3:AQ3"/>
    <mergeCell ref="AN5:AQ5"/>
    <mergeCell ref="U3:AC3"/>
    <mergeCell ref="J3:T3"/>
    <mergeCell ref="L4:L6"/>
    <mergeCell ref="V5:AC5"/>
    <mergeCell ref="AD4:AL4"/>
    <mergeCell ref="AE5:AL5"/>
    <mergeCell ref="U4:AC4"/>
  </mergeCells>
  <printOptions/>
  <pageMargins left="0.3937007874015748" right="0" top="0.3937007874015748" bottom="0.3937007874015748" header="0.11811023622047245" footer="0.11811023622047245"/>
  <pageSetup firstPageNumber="3" useFirstPageNumber="1" fitToHeight="0" fitToWidth="2" horizontalDpi="600" verticalDpi="600" orientation="landscape" pageOrder="overThenDown" paperSize="9" scale="44" r:id="rId1"/>
  <headerFooter>
    <oddFooter>&amp;LCA0977B0&amp;CФорма № 21-1, Підрозділ: Апеляційний суд Закарпатської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17"/>
  <sheetViews>
    <sheetView zoomScale="90" zoomScaleNormal="90" zoomScaleSheetLayoutView="130" workbookViewId="0" topLeftCell="A1">
      <selection activeCell="A1" sqref="A1:J16"/>
    </sheetView>
  </sheetViews>
  <sheetFormatPr defaultColWidth="9.421875" defaultRowHeight="12.75"/>
  <cols>
    <col min="1" max="1" width="3.421875" style="0" customWidth="1"/>
    <col min="2" max="2" width="40.7109375" style="0" customWidth="1"/>
    <col min="3" max="3" width="10.00390625" style="0" customWidth="1"/>
    <col min="4" max="4" width="10.140625" style="0" customWidth="1"/>
    <col min="5" max="5" width="10.57421875" style="0" customWidth="1"/>
    <col min="6" max="6" width="10.7109375" style="0" customWidth="1"/>
    <col min="7" max="7" width="12.7109375" style="0" customWidth="1"/>
    <col min="8" max="8" width="13.421875" style="0" customWidth="1"/>
    <col min="9" max="9" width="10.00390625" style="0" customWidth="1"/>
    <col min="10" max="10" width="14.7109375" style="0" customWidth="1"/>
  </cols>
  <sheetData>
    <row r="1" spans="1:11" ht="18.75" customHeight="1">
      <c r="A1" s="284" t="s">
        <v>276</v>
      </c>
      <c r="B1" s="284"/>
      <c r="C1" s="284"/>
      <c r="D1" s="284"/>
      <c r="E1" s="284"/>
      <c r="F1" s="284"/>
      <c r="G1" s="284"/>
      <c r="H1" s="284"/>
      <c r="I1" s="284"/>
      <c r="J1" s="284"/>
      <c r="K1" s="154"/>
    </row>
    <row r="2" spans="1:11" ht="16.5" customHeight="1">
      <c r="A2" s="285" t="s">
        <v>50</v>
      </c>
      <c r="B2" s="286" t="s">
        <v>93</v>
      </c>
      <c r="C2" s="253" t="s">
        <v>282</v>
      </c>
      <c r="D2" s="253" t="s">
        <v>192</v>
      </c>
      <c r="E2" s="253" t="s">
        <v>95</v>
      </c>
      <c r="F2" s="253" t="s">
        <v>193</v>
      </c>
      <c r="G2" s="261" t="s">
        <v>190</v>
      </c>
      <c r="H2" s="261"/>
      <c r="I2" s="261"/>
      <c r="J2" s="261"/>
      <c r="K2" s="72"/>
    </row>
    <row r="3" spans="1:11" ht="53.25" customHeight="1">
      <c r="A3" s="285"/>
      <c r="B3" s="287"/>
      <c r="C3" s="254"/>
      <c r="D3" s="254"/>
      <c r="E3" s="254"/>
      <c r="F3" s="254"/>
      <c r="G3" s="253" t="s">
        <v>76</v>
      </c>
      <c r="H3" s="253" t="s">
        <v>94</v>
      </c>
      <c r="I3" s="256" t="s">
        <v>284</v>
      </c>
      <c r="J3" s="283"/>
      <c r="K3" s="72"/>
    </row>
    <row r="4" spans="1:11" ht="16.5" customHeight="1">
      <c r="A4" s="285"/>
      <c r="B4" s="288"/>
      <c r="C4" s="255"/>
      <c r="D4" s="255"/>
      <c r="E4" s="255"/>
      <c r="F4" s="255"/>
      <c r="G4" s="255"/>
      <c r="H4" s="255"/>
      <c r="I4" s="70" t="s">
        <v>158</v>
      </c>
      <c r="J4" s="70" t="s">
        <v>44</v>
      </c>
      <c r="K4" s="72"/>
    </row>
    <row r="5" spans="1:11" s="31" customFormat="1" ht="13.5" customHeight="1">
      <c r="A5" s="17" t="s">
        <v>169</v>
      </c>
      <c r="B5" s="17" t="s">
        <v>170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73"/>
    </row>
    <row r="6" spans="1:35" s="31" customFormat="1" ht="28.5" customHeight="1">
      <c r="A6" s="28">
        <v>1</v>
      </c>
      <c r="B6" s="61" t="s">
        <v>206</v>
      </c>
      <c r="C6" s="197">
        <f aca="true" t="shared" si="0" ref="C6:C15">D6+E6+F6</f>
        <v>1</v>
      </c>
      <c r="D6" s="191"/>
      <c r="E6" s="191"/>
      <c r="F6" s="191">
        <v>1</v>
      </c>
      <c r="G6" s="191">
        <v>1</v>
      </c>
      <c r="H6" s="191"/>
      <c r="I6" s="191"/>
      <c r="J6" s="191"/>
      <c r="K6" s="73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</row>
    <row r="7" spans="1:11" ht="26.25" customHeight="1">
      <c r="A7" s="34">
        <v>2</v>
      </c>
      <c r="B7" s="19" t="s">
        <v>207</v>
      </c>
      <c r="C7" s="197">
        <f t="shared" si="0"/>
        <v>0</v>
      </c>
      <c r="D7" s="192"/>
      <c r="E7" s="192"/>
      <c r="F7" s="192"/>
      <c r="G7" s="192"/>
      <c r="H7" s="192"/>
      <c r="I7" s="192"/>
      <c r="J7" s="192"/>
      <c r="K7" s="72"/>
    </row>
    <row r="8" spans="1:11" ht="18" customHeight="1">
      <c r="A8" s="28">
        <v>3</v>
      </c>
      <c r="B8" s="57" t="s">
        <v>185</v>
      </c>
      <c r="C8" s="197">
        <f t="shared" si="0"/>
        <v>11</v>
      </c>
      <c r="D8" s="191">
        <v>1</v>
      </c>
      <c r="E8" s="191"/>
      <c r="F8" s="191">
        <v>10</v>
      </c>
      <c r="G8" s="191">
        <v>10</v>
      </c>
      <c r="H8" s="191"/>
      <c r="I8" s="191"/>
      <c r="J8" s="191"/>
      <c r="K8" s="72"/>
    </row>
    <row r="9" spans="1:11" ht="18" customHeight="1">
      <c r="A9" s="34">
        <v>4</v>
      </c>
      <c r="B9" s="57" t="s">
        <v>186</v>
      </c>
      <c r="C9" s="197">
        <f t="shared" si="0"/>
        <v>0</v>
      </c>
      <c r="D9" s="192"/>
      <c r="E9" s="192"/>
      <c r="F9" s="192"/>
      <c r="G9" s="192"/>
      <c r="H9" s="192"/>
      <c r="I9" s="192"/>
      <c r="J9" s="192"/>
      <c r="K9" s="72"/>
    </row>
    <row r="10" spans="1:11" ht="18" customHeight="1">
      <c r="A10" s="28">
        <v>5</v>
      </c>
      <c r="B10" s="57" t="s">
        <v>187</v>
      </c>
      <c r="C10" s="197">
        <f t="shared" si="0"/>
        <v>0</v>
      </c>
      <c r="D10" s="191"/>
      <c r="E10" s="191"/>
      <c r="F10" s="191"/>
      <c r="G10" s="191"/>
      <c r="H10" s="191"/>
      <c r="I10" s="191"/>
      <c r="J10" s="191"/>
      <c r="K10" s="72"/>
    </row>
    <row r="11" spans="1:11" ht="33.75" customHeight="1">
      <c r="A11" s="34">
        <v>6</v>
      </c>
      <c r="B11" s="57" t="s">
        <v>188</v>
      </c>
      <c r="C11" s="197">
        <f t="shared" si="0"/>
        <v>111</v>
      </c>
      <c r="D11" s="192">
        <v>64</v>
      </c>
      <c r="E11" s="192">
        <v>4</v>
      </c>
      <c r="F11" s="192">
        <v>43</v>
      </c>
      <c r="G11" s="192">
        <v>43</v>
      </c>
      <c r="H11" s="192"/>
      <c r="I11" s="192"/>
      <c r="J11" s="192"/>
      <c r="K11" s="72"/>
    </row>
    <row r="12" spans="1:11" ht="24" customHeight="1">
      <c r="A12" s="28">
        <v>7</v>
      </c>
      <c r="B12" s="57" t="s">
        <v>189</v>
      </c>
      <c r="C12" s="197">
        <f t="shared" si="0"/>
        <v>0</v>
      </c>
      <c r="D12" s="191"/>
      <c r="E12" s="191"/>
      <c r="F12" s="191"/>
      <c r="G12" s="191"/>
      <c r="H12" s="191"/>
      <c r="I12" s="191"/>
      <c r="J12" s="191"/>
      <c r="K12" s="72"/>
    </row>
    <row r="13" spans="1:11" ht="24" customHeight="1">
      <c r="A13" s="34">
        <v>8</v>
      </c>
      <c r="B13" s="18" t="s">
        <v>211</v>
      </c>
      <c r="C13" s="197">
        <f t="shared" si="0"/>
        <v>54</v>
      </c>
      <c r="D13" s="192">
        <v>16</v>
      </c>
      <c r="E13" s="192">
        <v>2</v>
      </c>
      <c r="F13" s="192">
        <v>36</v>
      </c>
      <c r="G13" s="192">
        <v>26</v>
      </c>
      <c r="H13" s="192"/>
      <c r="I13" s="192">
        <v>10</v>
      </c>
      <c r="J13" s="192"/>
      <c r="K13" s="72"/>
    </row>
    <row r="14" spans="1:11" ht="22.5" customHeight="1">
      <c r="A14" s="28">
        <v>9</v>
      </c>
      <c r="B14" s="62" t="s">
        <v>213</v>
      </c>
      <c r="C14" s="197">
        <f t="shared" si="0"/>
        <v>6</v>
      </c>
      <c r="D14" s="191">
        <v>4</v>
      </c>
      <c r="E14" s="191"/>
      <c r="F14" s="191">
        <v>2</v>
      </c>
      <c r="G14" s="191">
        <v>1</v>
      </c>
      <c r="H14" s="191"/>
      <c r="I14" s="191">
        <v>1</v>
      </c>
      <c r="J14" s="191"/>
      <c r="K14" s="72"/>
    </row>
    <row r="15" spans="1:11" ht="18.75" customHeight="1">
      <c r="A15" s="34">
        <v>10</v>
      </c>
      <c r="B15" s="57" t="s">
        <v>195</v>
      </c>
      <c r="C15" s="197">
        <f t="shared" si="0"/>
        <v>1</v>
      </c>
      <c r="D15" s="192">
        <v>1</v>
      </c>
      <c r="E15" s="192"/>
      <c r="F15" s="192"/>
      <c r="G15" s="192"/>
      <c r="H15" s="192"/>
      <c r="I15" s="192"/>
      <c r="J15" s="192"/>
      <c r="K15" s="72"/>
    </row>
    <row r="16" spans="1:11" ht="18.75" customHeight="1">
      <c r="A16" s="28">
        <v>11</v>
      </c>
      <c r="B16" s="58" t="s">
        <v>283</v>
      </c>
      <c r="C16" s="43">
        <f>SUM(C6:C15)</f>
        <v>184</v>
      </c>
      <c r="D16" s="193">
        <f aca="true" t="shared" si="1" ref="D16:J16">SUM(D6:D15)</f>
        <v>86</v>
      </c>
      <c r="E16" s="193">
        <f t="shared" si="1"/>
        <v>6</v>
      </c>
      <c r="F16" s="193">
        <f t="shared" si="1"/>
        <v>92</v>
      </c>
      <c r="G16" s="193">
        <f t="shared" si="1"/>
        <v>81</v>
      </c>
      <c r="H16" s="193">
        <f t="shared" si="1"/>
        <v>0</v>
      </c>
      <c r="I16" s="193">
        <f t="shared" si="1"/>
        <v>11</v>
      </c>
      <c r="J16" s="193">
        <f t="shared" si="1"/>
        <v>0</v>
      </c>
      <c r="K16" s="72"/>
    </row>
    <row r="17" spans="1:10" ht="12.75">
      <c r="A17" s="35"/>
      <c r="B17" s="33"/>
      <c r="C17" s="33"/>
      <c r="D17" s="33"/>
      <c r="E17" s="33"/>
      <c r="F17" s="33"/>
      <c r="G17" s="33"/>
      <c r="H17" s="33"/>
      <c r="I17" s="33"/>
      <c r="J17" s="9"/>
    </row>
  </sheetData>
  <sheetProtection/>
  <mergeCells count="11">
    <mergeCell ref="E2:E4"/>
    <mergeCell ref="F2:F4"/>
    <mergeCell ref="G3:G4"/>
    <mergeCell ref="H3:H4"/>
    <mergeCell ref="I3:J3"/>
    <mergeCell ref="A1:J1"/>
    <mergeCell ref="G2:J2"/>
    <mergeCell ref="A2:A4"/>
    <mergeCell ref="B2:B4"/>
    <mergeCell ref="C2:C4"/>
    <mergeCell ref="D2:D4"/>
  </mergeCells>
  <printOptions/>
  <pageMargins left="0.3937007874015748" right="0.1968503937007874" top="0.7874015748031497" bottom="0.7874015748031497" header="0.5118110236220472" footer="0.5118110236220472"/>
  <pageSetup firstPageNumber="11" useFirstPageNumber="1" horizontalDpi="600" verticalDpi="600" orientation="landscape" paperSize="9" scale="85" r:id="rId1"/>
  <headerFooter>
    <oddFooter>&amp;LCA0977B0&amp;CФорма № 21-1, Підрозділ: Апеляційний суд Закарпатської області, 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="90" zoomScaleNormal="90" workbookViewId="0" topLeftCell="A15">
      <selection activeCell="A1" sqref="A1:E41"/>
    </sheetView>
  </sheetViews>
  <sheetFormatPr defaultColWidth="9.140625" defaultRowHeight="12.75"/>
  <cols>
    <col min="1" max="1" width="5.140625" style="15" customWidth="1"/>
    <col min="2" max="2" width="84.00390625" style="15" customWidth="1"/>
    <col min="3" max="3" width="13.7109375" style="15" customWidth="1"/>
    <col min="4" max="4" width="14.7109375" style="15" customWidth="1"/>
    <col min="5" max="5" width="13.8515625" style="15" customWidth="1"/>
    <col min="6" max="16384" width="9.140625" style="15" customWidth="1"/>
  </cols>
  <sheetData>
    <row r="1" spans="1:5" ht="17.25" customHeight="1">
      <c r="A1" s="289" t="s">
        <v>285</v>
      </c>
      <c r="B1" s="290"/>
      <c r="C1" s="290"/>
      <c r="D1" s="290"/>
      <c r="E1" s="290"/>
    </row>
    <row r="2" spans="1:5" ht="8.25" customHeight="1">
      <c r="A2" s="291"/>
      <c r="B2" s="291"/>
      <c r="C2" s="291"/>
      <c r="D2" s="291"/>
      <c r="E2" s="291"/>
    </row>
    <row r="3" spans="1:5" ht="54" customHeight="1">
      <c r="A3" s="69" t="s">
        <v>50</v>
      </c>
      <c r="B3" s="71" t="s">
        <v>173</v>
      </c>
      <c r="C3" s="43" t="s">
        <v>203</v>
      </c>
      <c r="D3" s="43" t="s">
        <v>192</v>
      </c>
      <c r="E3" s="43" t="s">
        <v>202</v>
      </c>
    </row>
    <row r="4" spans="1:5" s="31" customFormat="1" ht="13.5" customHeight="1">
      <c r="A4" s="28" t="s">
        <v>169</v>
      </c>
      <c r="B4" s="41" t="s">
        <v>170</v>
      </c>
      <c r="C4" s="44">
        <v>1</v>
      </c>
      <c r="D4" s="42">
        <v>2</v>
      </c>
      <c r="E4" s="44">
        <v>3</v>
      </c>
    </row>
    <row r="5" spans="1:6" ht="14.25" customHeight="1">
      <c r="A5" s="34">
        <v>1</v>
      </c>
      <c r="B5" s="59" t="s">
        <v>96</v>
      </c>
      <c r="C5" s="182">
        <v>1</v>
      </c>
      <c r="D5" s="182">
        <v>1</v>
      </c>
      <c r="E5" s="182"/>
      <c r="F5" s="159"/>
    </row>
    <row r="6" spans="1:6" ht="14.25" customHeight="1">
      <c r="A6" s="34">
        <v>2</v>
      </c>
      <c r="B6" s="59" t="s">
        <v>97</v>
      </c>
      <c r="C6" s="182">
        <v>103</v>
      </c>
      <c r="D6" s="182">
        <v>68</v>
      </c>
      <c r="E6" s="182">
        <v>35</v>
      </c>
      <c r="F6" s="159"/>
    </row>
    <row r="7" spans="1:6" ht="14.25" customHeight="1">
      <c r="A7" s="34">
        <v>3</v>
      </c>
      <c r="B7" s="59" t="s">
        <v>98</v>
      </c>
      <c r="C7" s="182">
        <v>28</v>
      </c>
      <c r="D7" s="182">
        <v>22</v>
      </c>
      <c r="E7" s="182">
        <v>6</v>
      </c>
      <c r="F7" s="159"/>
    </row>
    <row r="8" spans="1:6" ht="14.25" customHeight="1">
      <c r="A8" s="34">
        <v>4</v>
      </c>
      <c r="B8" s="59" t="s">
        <v>99</v>
      </c>
      <c r="C8" s="182">
        <v>15</v>
      </c>
      <c r="D8" s="182">
        <v>12</v>
      </c>
      <c r="E8" s="182">
        <v>3</v>
      </c>
      <c r="F8" s="159"/>
    </row>
    <row r="9" spans="1:6" ht="14.25" customHeight="1">
      <c r="A9" s="34">
        <v>5</v>
      </c>
      <c r="B9" s="59" t="s">
        <v>100</v>
      </c>
      <c r="C9" s="182">
        <v>4</v>
      </c>
      <c r="D9" s="182">
        <v>3</v>
      </c>
      <c r="E9" s="182">
        <v>1</v>
      </c>
      <c r="F9" s="159"/>
    </row>
    <row r="10" spans="1:6" ht="14.25" customHeight="1">
      <c r="A10" s="34">
        <v>6</v>
      </c>
      <c r="B10" s="59" t="s">
        <v>101</v>
      </c>
      <c r="C10" s="182">
        <v>9</v>
      </c>
      <c r="D10" s="182">
        <v>5</v>
      </c>
      <c r="E10" s="182">
        <v>4</v>
      </c>
      <c r="F10" s="159"/>
    </row>
    <row r="11" spans="1:6" ht="14.25" customHeight="1">
      <c r="A11" s="34">
        <v>7</v>
      </c>
      <c r="B11" s="59" t="s">
        <v>102</v>
      </c>
      <c r="C11" s="182">
        <v>4</v>
      </c>
      <c r="D11" s="182">
        <v>3</v>
      </c>
      <c r="E11" s="182">
        <v>1</v>
      </c>
      <c r="F11" s="159"/>
    </row>
    <row r="12" spans="1:6" ht="14.25" customHeight="1">
      <c r="A12" s="34">
        <v>8</v>
      </c>
      <c r="B12" s="59" t="s">
        <v>103</v>
      </c>
      <c r="C12" s="182"/>
      <c r="D12" s="182"/>
      <c r="E12" s="182"/>
      <c r="F12" s="159"/>
    </row>
    <row r="13" spans="1:6" ht="14.25" customHeight="1">
      <c r="A13" s="34">
        <v>9</v>
      </c>
      <c r="B13" s="59" t="s">
        <v>104</v>
      </c>
      <c r="C13" s="182"/>
      <c r="D13" s="182"/>
      <c r="E13" s="182"/>
      <c r="F13" s="159"/>
    </row>
    <row r="14" spans="1:6" ht="14.25" customHeight="1">
      <c r="A14" s="34">
        <v>10</v>
      </c>
      <c r="B14" s="59" t="s">
        <v>105</v>
      </c>
      <c r="C14" s="182"/>
      <c r="D14" s="182"/>
      <c r="E14" s="182"/>
      <c r="F14" s="159"/>
    </row>
    <row r="15" spans="1:6" ht="14.25" customHeight="1">
      <c r="A15" s="34">
        <v>11</v>
      </c>
      <c r="B15" s="59" t="s">
        <v>106</v>
      </c>
      <c r="C15" s="182"/>
      <c r="D15" s="182"/>
      <c r="E15" s="182"/>
      <c r="F15" s="159"/>
    </row>
    <row r="16" spans="1:6" ht="14.25" customHeight="1">
      <c r="A16" s="34">
        <v>12</v>
      </c>
      <c r="B16" s="59" t="s">
        <v>107</v>
      </c>
      <c r="C16" s="182"/>
      <c r="D16" s="182"/>
      <c r="E16" s="182"/>
      <c r="F16" s="159"/>
    </row>
    <row r="17" spans="1:6" ht="14.25" customHeight="1">
      <c r="A17" s="34">
        <v>13</v>
      </c>
      <c r="B17" s="59" t="s">
        <v>108</v>
      </c>
      <c r="C17" s="182"/>
      <c r="D17" s="182"/>
      <c r="E17" s="182"/>
      <c r="F17" s="159"/>
    </row>
    <row r="18" spans="1:6" ht="14.25" customHeight="1">
      <c r="A18" s="34">
        <v>14</v>
      </c>
      <c r="B18" s="59" t="s">
        <v>109</v>
      </c>
      <c r="C18" s="182"/>
      <c r="D18" s="182"/>
      <c r="E18" s="182"/>
      <c r="F18" s="159"/>
    </row>
    <row r="19" spans="1:6" ht="14.25" customHeight="1">
      <c r="A19" s="34">
        <v>15</v>
      </c>
      <c r="B19" s="59" t="s">
        <v>110</v>
      </c>
      <c r="C19" s="182"/>
      <c r="D19" s="182"/>
      <c r="E19" s="182"/>
      <c r="F19" s="159"/>
    </row>
    <row r="20" spans="1:6" ht="14.25" customHeight="1">
      <c r="A20" s="34">
        <v>16</v>
      </c>
      <c r="B20" s="59" t="s">
        <v>111</v>
      </c>
      <c r="C20" s="182">
        <v>67</v>
      </c>
      <c r="D20" s="182">
        <v>18</v>
      </c>
      <c r="E20" s="182">
        <v>49</v>
      </c>
      <c r="F20" s="159"/>
    </row>
    <row r="21" spans="1:6" ht="14.25" customHeight="1">
      <c r="A21" s="34">
        <v>17</v>
      </c>
      <c r="B21" s="59" t="s">
        <v>112</v>
      </c>
      <c r="C21" s="182">
        <v>14</v>
      </c>
      <c r="D21" s="182">
        <v>7</v>
      </c>
      <c r="E21" s="182">
        <v>7</v>
      </c>
      <c r="F21" s="159"/>
    </row>
    <row r="22" spans="1:6" ht="14.25" customHeight="1">
      <c r="A22" s="34">
        <v>18</v>
      </c>
      <c r="B22" s="59" t="s">
        <v>208</v>
      </c>
      <c r="C22" s="182"/>
      <c r="D22" s="182"/>
      <c r="E22" s="182"/>
      <c r="F22" s="159"/>
    </row>
    <row r="23" spans="1:6" ht="14.25" customHeight="1">
      <c r="A23" s="34">
        <v>19</v>
      </c>
      <c r="B23" s="59" t="s">
        <v>209</v>
      </c>
      <c r="C23" s="182"/>
      <c r="D23" s="182"/>
      <c r="E23" s="182"/>
      <c r="F23" s="159"/>
    </row>
    <row r="24" spans="1:6" ht="14.25" customHeight="1">
      <c r="A24" s="34">
        <v>20</v>
      </c>
      <c r="B24" s="59" t="s">
        <v>113</v>
      </c>
      <c r="C24" s="182">
        <v>3</v>
      </c>
      <c r="D24" s="182">
        <v>2</v>
      </c>
      <c r="E24" s="182">
        <v>1</v>
      </c>
      <c r="F24" s="159"/>
    </row>
    <row r="25" spans="1:6" ht="14.25" customHeight="1">
      <c r="A25" s="34">
        <v>21</v>
      </c>
      <c r="B25" s="59" t="s">
        <v>114</v>
      </c>
      <c r="C25" s="182">
        <v>4</v>
      </c>
      <c r="D25" s="182">
        <v>4</v>
      </c>
      <c r="E25" s="182"/>
      <c r="F25" s="159"/>
    </row>
    <row r="26" spans="1:6" ht="14.25" customHeight="1">
      <c r="A26" s="34">
        <v>22</v>
      </c>
      <c r="B26" s="59" t="s">
        <v>117</v>
      </c>
      <c r="C26" s="182">
        <v>22</v>
      </c>
      <c r="D26" s="182">
        <v>8</v>
      </c>
      <c r="E26" s="182">
        <v>14</v>
      </c>
      <c r="F26" s="159"/>
    </row>
    <row r="27" spans="1:6" ht="14.25" customHeight="1">
      <c r="A27" s="34">
        <v>23</v>
      </c>
      <c r="B27" s="59" t="s">
        <v>118</v>
      </c>
      <c r="C27" s="182"/>
      <c r="D27" s="182"/>
      <c r="E27" s="182"/>
      <c r="F27" s="159"/>
    </row>
    <row r="28" spans="1:6" ht="14.25" customHeight="1">
      <c r="A28" s="34">
        <v>24</v>
      </c>
      <c r="B28" s="59" t="s">
        <v>115</v>
      </c>
      <c r="C28" s="182">
        <v>62</v>
      </c>
      <c r="D28" s="182">
        <v>21</v>
      </c>
      <c r="E28" s="182">
        <v>41</v>
      </c>
      <c r="F28" s="159"/>
    </row>
    <row r="29" spans="1:6" ht="14.25" customHeight="1">
      <c r="A29" s="34">
        <v>25</v>
      </c>
      <c r="B29" s="59" t="s">
        <v>116</v>
      </c>
      <c r="C29" s="182">
        <v>26</v>
      </c>
      <c r="D29" s="182">
        <v>12</v>
      </c>
      <c r="E29" s="182">
        <v>14</v>
      </c>
      <c r="F29" s="159"/>
    </row>
    <row r="30" spans="1:6" ht="14.25" customHeight="1">
      <c r="A30" s="34">
        <v>26</v>
      </c>
      <c r="B30" s="59" t="s">
        <v>119</v>
      </c>
      <c r="C30" s="182">
        <v>5</v>
      </c>
      <c r="D30" s="182"/>
      <c r="E30" s="182">
        <v>5</v>
      </c>
      <c r="F30" s="159"/>
    </row>
    <row r="31" spans="1:6" ht="14.25" customHeight="1">
      <c r="A31" s="34">
        <v>27</v>
      </c>
      <c r="B31" s="59" t="s">
        <v>120</v>
      </c>
      <c r="C31" s="182"/>
      <c r="D31" s="182"/>
      <c r="E31" s="182"/>
      <c r="F31" s="159"/>
    </row>
    <row r="32" spans="1:6" ht="14.25" customHeight="1">
      <c r="A32" s="34">
        <v>28</v>
      </c>
      <c r="B32" s="59" t="s">
        <v>121</v>
      </c>
      <c r="C32" s="182"/>
      <c r="D32" s="182"/>
      <c r="E32" s="182"/>
      <c r="F32" s="159"/>
    </row>
    <row r="33" spans="1:6" ht="14.25" customHeight="1">
      <c r="A33" s="34">
        <v>29</v>
      </c>
      <c r="B33" s="59" t="s">
        <v>122</v>
      </c>
      <c r="C33" s="182"/>
      <c r="D33" s="182"/>
      <c r="E33" s="182"/>
      <c r="F33" s="159"/>
    </row>
    <row r="34" spans="1:6" ht="24" customHeight="1">
      <c r="A34" s="34">
        <v>30</v>
      </c>
      <c r="B34" s="59" t="s">
        <v>123</v>
      </c>
      <c r="C34" s="182"/>
      <c r="D34" s="182"/>
      <c r="E34" s="182"/>
      <c r="F34" s="159"/>
    </row>
    <row r="35" spans="1:6" ht="21" customHeight="1">
      <c r="A35" s="34">
        <v>31</v>
      </c>
      <c r="B35" s="59" t="s">
        <v>124</v>
      </c>
      <c r="C35" s="182"/>
      <c r="D35" s="182"/>
      <c r="E35" s="182"/>
      <c r="F35" s="159"/>
    </row>
    <row r="36" spans="1:6" ht="21.75" customHeight="1">
      <c r="A36" s="34">
        <v>32</v>
      </c>
      <c r="B36" s="59" t="s">
        <v>286</v>
      </c>
      <c r="C36" s="182"/>
      <c r="D36" s="182"/>
      <c r="E36" s="182"/>
      <c r="F36" s="159"/>
    </row>
    <row r="37" spans="1:6" ht="21.75" customHeight="1">
      <c r="A37" s="34">
        <v>33</v>
      </c>
      <c r="B37" s="59" t="s">
        <v>287</v>
      </c>
      <c r="C37" s="182"/>
      <c r="D37" s="182"/>
      <c r="E37" s="182"/>
      <c r="F37" s="159"/>
    </row>
    <row r="38" spans="1:6" ht="14.25" customHeight="1">
      <c r="A38" s="34">
        <v>34</v>
      </c>
      <c r="B38" s="59" t="s">
        <v>125</v>
      </c>
      <c r="C38" s="182">
        <v>1</v>
      </c>
      <c r="D38" s="182"/>
      <c r="E38" s="182">
        <v>1</v>
      </c>
      <c r="F38" s="159"/>
    </row>
    <row r="39" spans="1:6" ht="14.25" customHeight="1">
      <c r="A39" s="34">
        <v>35</v>
      </c>
      <c r="B39" s="59" t="s">
        <v>126</v>
      </c>
      <c r="C39" s="182"/>
      <c r="D39" s="182"/>
      <c r="E39" s="182"/>
      <c r="F39" s="159"/>
    </row>
    <row r="40" spans="1:5" ht="14.25" customHeight="1">
      <c r="A40" s="34">
        <v>36</v>
      </c>
      <c r="B40" s="59" t="s">
        <v>194</v>
      </c>
      <c r="C40" s="182">
        <v>26</v>
      </c>
      <c r="D40" s="182">
        <v>17</v>
      </c>
      <c r="E40" s="182">
        <v>9</v>
      </c>
    </row>
    <row r="41" spans="1:5" ht="14.25" customHeight="1">
      <c r="A41" s="34">
        <v>37</v>
      </c>
      <c r="B41" s="46" t="s">
        <v>288</v>
      </c>
      <c r="C41" s="186">
        <f>SUM(C5:C40)</f>
        <v>394</v>
      </c>
      <c r="D41" s="186">
        <f>SUM(D5:D40)</f>
        <v>203</v>
      </c>
      <c r="E41" s="186">
        <f>SUM(E5:E40)</f>
        <v>191</v>
      </c>
    </row>
    <row r="42" spans="1:5" ht="12.75">
      <c r="A42" s="16"/>
      <c r="B42" s="16"/>
      <c r="C42" s="16"/>
      <c r="D42" s="16"/>
      <c r="E42" s="16"/>
    </row>
    <row r="43" spans="1:5" ht="12.75">
      <c r="A43" s="16"/>
      <c r="B43" s="16"/>
      <c r="C43" s="16"/>
      <c r="D43" s="16"/>
      <c r="E43" s="16"/>
    </row>
    <row r="44" spans="1:5" ht="12.75">
      <c r="A44" s="16"/>
      <c r="B44" s="16"/>
      <c r="C44" s="16"/>
      <c r="D44" s="16"/>
      <c r="E44" s="16"/>
    </row>
    <row r="45" spans="1:5" ht="12.75">
      <c r="A45" s="16"/>
      <c r="B45" s="16"/>
      <c r="C45" s="16"/>
      <c r="D45" s="16"/>
      <c r="E45" s="16"/>
    </row>
    <row r="46" spans="1:5" ht="12.75">
      <c r="A46" s="16"/>
      <c r="B46" s="16"/>
      <c r="C46" s="16"/>
      <c r="D46" s="16"/>
      <c r="E46" s="16"/>
    </row>
    <row r="47" spans="1:5" ht="12.75">
      <c r="A47" s="16"/>
      <c r="B47" s="16"/>
      <c r="C47" s="16"/>
      <c r="D47" s="16"/>
      <c r="E47" s="16"/>
    </row>
    <row r="48" spans="1:5" ht="12.75">
      <c r="A48" s="16"/>
      <c r="B48" s="16"/>
      <c r="C48" s="16"/>
      <c r="D48" s="16"/>
      <c r="E48" s="16"/>
    </row>
    <row r="49" spans="1:5" ht="12.75">
      <c r="A49" s="16"/>
      <c r="B49" s="16"/>
      <c r="C49" s="16"/>
      <c r="D49" s="16"/>
      <c r="E49" s="16"/>
    </row>
    <row r="50" spans="1:5" ht="12.75">
      <c r="A50" s="16"/>
      <c r="B50" s="16"/>
      <c r="C50" s="16"/>
      <c r="D50" s="16"/>
      <c r="E50" s="16"/>
    </row>
    <row r="51" spans="1:5" ht="12.75">
      <c r="A51" s="16"/>
      <c r="B51" s="16"/>
      <c r="C51" s="16"/>
      <c r="D51" s="16"/>
      <c r="E51" s="16"/>
    </row>
    <row r="52" spans="1:5" ht="12.75">
      <c r="A52" s="16"/>
      <c r="B52" s="16"/>
      <c r="C52" s="16"/>
      <c r="D52" s="16"/>
      <c r="E52" s="16"/>
    </row>
  </sheetData>
  <sheetProtection/>
  <mergeCells count="1">
    <mergeCell ref="A1:E2"/>
  </mergeCells>
  <printOptions/>
  <pageMargins left="0.1968503937007874" right="0.1968503937007874" top="0.5905511811023623" bottom="0.5905511811023623" header="0.11811023622047245" footer="0.11811023622047245"/>
  <pageSetup firstPageNumber="12" useFirstPageNumber="1" horizontalDpi="600" verticalDpi="600" orientation="landscape" paperSize="9" scale="80" r:id="rId1"/>
  <headerFooter>
    <oddFooter>&amp;LCA0977B0&amp;CФорма № 21-1, Підрозділ: Апеляційний суд Закарпатської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4">
      <selection activeCell="A1" sqref="A1:L12"/>
    </sheetView>
  </sheetViews>
  <sheetFormatPr defaultColWidth="9.140625" defaultRowHeight="12.75"/>
  <cols>
    <col min="1" max="1" width="5.421875" style="0" customWidth="1"/>
    <col min="2" max="2" width="45.8515625" style="0" customWidth="1"/>
    <col min="3" max="3" width="9.7109375" style="0" customWidth="1"/>
    <col min="4" max="4" width="10.28125" style="0" customWidth="1"/>
    <col min="6" max="6" width="10.28125" style="0" customWidth="1"/>
    <col min="8" max="8" width="11.7109375" style="0" customWidth="1"/>
    <col min="9" max="9" width="12.421875" style="0" customWidth="1"/>
    <col min="10" max="10" width="11.7109375" style="0" customWidth="1"/>
  </cols>
  <sheetData>
    <row r="1" spans="1:11" s="63" customFormat="1" ht="19.5" customHeight="1">
      <c r="A1" s="304" t="s">
        <v>231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ht="12.75" customHeight="1">
      <c r="A2" s="305" t="s">
        <v>50</v>
      </c>
      <c r="B2" s="307" t="s">
        <v>214</v>
      </c>
      <c r="C2" s="298" t="s">
        <v>215</v>
      </c>
      <c r="D2" s="292" t="s">
        <v>216</v>
      </c>
      <c r="E2" s="292" t="s">
        <v>217</v>
      </c>
      <c r="F2" s="292" t="s">
        <v>230</v>
      </c>
      <c r="G2" s="295" t="s">
        <v>218</v>
      </c>
      <c r="H2" s="296"/>
      <c r="I2" s="296"/>
      <c r="J2" s="297"/>
      <c r="K2" s="298" t="s">
        <v>219</v>
      </c>
    </row>
    <row r="3" spans="1:11" ht="18" customHeight="1">
      <c r="A3" s="306"/>
      <c r="B3" s="308"/>
      <c r="C3" s="299"/>
      <c r="D3" s="293"/>
      <c r="E3" s="293"/>
      <c r="F3" s="293"/>
      <c r="G3" s="298" t="s">
        <v>220</v>
      </c>
      <c r="H3" s="301" t="s">
        <v>142</v>
      </c>
      <c r="I3" s="302"/>
      <c r="J3" s="303"/>
      <c r="K3" s="299"/>
    </row>
    <row r="4" spans="1:11" ht="94.5" customHeight="1">
      <c r="A4" s="306"/>
      <c r="B4" s="309"/>
      <c r="C4" s="300"/>
      <c r="D4" s="294"/>
      <c r="E4" s="294"/>
      <c r="F4" s="294"/>
      <c r="G4" s="300"/>
      <c r="H4" s="75" t="s">
        <v>221</v>
      </c>
      <c r="I4" s="75" t="s">
        <v>222</v>
      </c>
      <c r="J4" s="74" t="s">
        <v>223</v>
      </c>
      <c r="K4" s="300"/>
    </row>
    <row r="5" spans="1:11" s="64" customFormat="1" ht="11.25">
      <c r="A5" s="76" t="s">
        <v>169</v>
      </c>
      <c r="B5" s="76" t="s">
        <v>170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76">
        <v>6</v>
      </c>
      <c r="I5" s="76">
        <v>7</v>
      </c>
      <c r="J5" s="76">
        <v>8</v>
      </c>
      <c r="K5" s="76">
        <v>9</v>
      </c>
    </row>
    <row r="6" spans="1:11" ht="65.25" customHeight="1">
      <c r="A6" s="75">
        <v>1</v>
      </c>
      <c r="B6" s="77" t="s">
        <v>224</v>
      </c>
      <c r="C6" s="189"/>
      <c r="D6" s="189"/>
      <c r="E6" s="189"/>
      <c r="F6" s="189"/>
      <c r="G6" s="189"/>
      <c r="H6" s="189"/>
      <c r="I6" s="189"/>
      <c r="J6" s="189"/>
      <c r="K6" s="189"/>
    </row>
    <row r="7" spans="1:11" ht="28.5" customHeight="1">
      <c r="A7" s="75">
        <v>2</v>
      </c>
      <c r="B7" s="77" t="s">
        <v>225</v>
      </c>
      <c r="C7" s="189"/>
      <c r="D7" s="189">
        <v>1</v>
      </c>
      <c r="E7" s="189"/>
      <c r="F7" s="189"/>
      <c r="G7" s="189"/>
      <c r="H7" s="189"/>
      <c r="I7" s="189"/>
      <c r="J7" s="189"/>
      <c r="K7" s="189">
        <v>1</v>
      </c>
    </row>
    <row r="8" spans="1:11" ht="38.25" customHeight="1">
      <c r="A8" s="75">
        <v>3</v>
      </c>
      <c r="B8" s="78" t="s">
        <v>226</v>
      </c>
      <c r="C8" s="189"/>
      <c r="D8" s="189"/>
      <c r="E8" s="189"/>
      <c r="F8" s="189"/>
      <c r="G8" s="189"/>
      <c r="H8" s="189"/>
      <c r="I8" s="189"/>
      <c r="J8" s="189"/>
      <c r="K8" s="189"/>
    </row>
    <row r="9" spans="1:11" ht="44.25" customHeight="1">
      <c r="A9" s="75">
        <v>4</v>
      </c>
      <c r="B9" s="79" t="s">
        <v>227</v>
      </c>
      <c r="C9" s="189"/>
      <c r="D9" s="189"/>
      <c r="E9" s="189"/>
      <c r="F9" s="189"/>
      <c r="G9" s="189"/>
      <c r="H9" s="189"/>
      <c r="I9" s="189"/>
      <c r="J9" s="189"/>
      <c r="K9" s="189"/>
    </row>
    <row r="10" spans="1:11" ht="69.75" customHeight="1">
      <c r="A10" s="75">
        <v>5</v>
      </c>
      <c r="B10" s="77" t="s">
        <v>228</v>
      </c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ht="15.75" customHeight="1">
      <c r="A11" s="75">
        <v>6</v>
      </c>
      <c r="B11" s="80" t="s">
        <v>229</v>
      </c>
      <c r="C11" s="190">
        <f>SUM(C6:C10)</f>
        <v>0</v>
      </c>
      <c r="D11" s="190">
        <f aca="true" t="shared" si="0" ref="D11:K11">SUM(D6:D10)</f>
        <v>1</v>
      </c>
      <c r="E11" s="190">
        <f t="shared" si="0"/>
        <v>0</v>
      </c>
      <c r="F11" s="190">
        <f t="shared" si="0"/>
        <v>0</v>
      </c>
      <c r="G11" s="190">
        <f t="shared" si="0"/>
        <v>0</v>
      </c>
      <c r="H11" s="190">
        <f t="shared" si="0"/>
        <v>0</v>
      </c>
      <c r="I11" s="190">
        <f t="shared" si="0"/>
        <v>0</v>
      </c>
      <c r="J11" s="190">
        <f t="shared" si="0"/>
        <v>0</v>
      </c>
      <c r="K11" s="190">
        <f t="shared" si="0"/>
        <v>1</v>
      </c>
    </row>
  </sheetData>
  <sheetProtection/>
  <mergeCells count="11">
    <mergeCell ref="E2:E4"/>
    <mergeCell ref="F2:F4"/>
    <mergeCell ref="G2:J2"/>
    <mergeCell ref="K2:K4"/>
    <mergeCell ref="G3:G4"/>
    <mergeCell ref="H3:J3"/>
    <mergeCell ref="A1:K1"/>
    <mergeCell ref="A2:A4"/>
    <mergeCell ref="B2:B4"/>
    <mergeCell ref="C2:C4"/>
    <mergeCell ref="D2:D4"/>
  </mergeCells>
  <printOptions/>
  <pageMargins left="0.11811023622047245" right="0.11811023622047245" top="0.5905511811023623" bottom="0.5905511811023623" header="0.31496062992125984" footer="0.31496062992125984"/>
  <pageSetup firstPageNumber="13" useFirstPageNumber="1" horizontalDpi="600" verticalDpi="600" orientation="landscape" paperSize="9" r:id="rId1"/>
  <headerFooter>
    <oddFooter>&amp;LCA0977B0&amp;CФорма № 21-1, Підрозділ: Апеляційний суд Закарпатської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7">
      <selection activeCell="A1" sqref="A1:F31"/>
    </sheetView>
  </sheetViews>
  <sheetFormatPr defaultColWidth="9.140625" defaultRowHeight="12.75"/>
  <cols>
    <col min="1" max="1" width="5.421875" style="0" customWidth="1"/>
    <col min="2" max="2" width="24.57421875" style="0" customWidth="1"/>
    <col min="3" max="3" width="9.57421875" style="0" customWidth="1"/>
    <col min="4" max="4" width="40.140625" style="0" customWidth="1"/>
    <col min="5" max="5" width="10.8515625" style="0" customWidth="1"/>
  </cols>
  <sheetData>
    <row r="2" spans="1:5" ht="15.75">
      <c r="A2" s="312" t="s">
        <v>246</v>
      </c>
      <c r="B2" s="312"/>
      <c r="C2" s="312"/>
      <c r="D2" s="313"/>
      <c r="E2" s="313"/>
    </row>
    <row r="4" spans="1:5" ht="25.5" customHeight="1">
      <c r="A4" s="23" t="s">
        <v>50</v>
      </c>
      <c r="B4" s="277" t="s">
        <v>42</v>
      </c>
      <c r="C4" s="262"/>
      <c r="D4" s="316"/>
      <c r="E4" s="23" t="s">
        <v>232</v>
      </c>
    </row>
    <row r="5" spans="1:5" ht="15.75" customHeight="1">
      <c r="A5" s="24">
        <v>1</v>
      </c>
      <c r="B5" s="317" t="s">
        <v>68</v>
      </c>
      <c r="C5" s="318"/>
      <c r="D5" s="319"/>
      <c r="E5" s="187">
        <v>7</v>
      </c>
    </row>
    <row r="6" spans="1:5" ht="16.5" customHeight="1">
      <c r="A6" s="24">
        <v>2</v>
      </c>
      <c r="B6" s="271" t="s">
        <v>241</v>
      </c>
      <c r="C6" s="315" t="s">
        <v>242</v>
      </c>
      <c r="D6" s="18" t="s">
        <v>245</v>
      </c>
      <c r="E6" s="187">
        <v>78</v>
      </c>
    </row>
    <row r="7" spans="1:5" ht="16.5" customHeight="1">
      <c r="A7" s="24">
        <v>3</v>
      </c>
      <c r="B7" s="272"/>
      <c r="C7" s="315"/>
      <c r="D7" s="60" t="s">
        <v>244</v>
      </c>
      <c r="E7" s="187">
        <v>58</v>
      </c>
    </row>
    <row r="8" spans="1:5" ht="16.5" customHeight="1">
      <c r="A8" s="24">
        <v>4</v>
      </c>
      <c r="B8" s="272"/>
      <c r="C8" s="315" t="s">
        <v>243</v>
      </c>
      <c r="D8" s="18" t="s">
        <v>245</v>
      </c>
      <c r="E8" s="187">
        <v>31</v>
      </c>
    </row>
    <row r="9" spans="1:5" ht="16.5" customHeight="1">
      <c r="A9" s="24">
        <v>5</v>
      </c>
      <c r="B9" s="314"/>
      <c r="C9" s="315"/>
      <c r="D9" s="60" t="s">
        <v>244</v>
      </c>
      <c r="E9" s="187">
        <v>4</v>
      </c>
    </row>
    <row r="10" spans="1:5" ht="23.25" customHeight="1">
      <c r="A10" s="24">
        <v>6</v>
      </c>
      <c r="B10" s="310" t="s">
        <v>258</v>
      </c>
      <c r="C10" s="310"/>
      <c r="D10" s="310"/>
      <c r="E10" s="187">
        <v>1</v>
      </c>
    </row>
    <row r="11" spans="1:5" ht="15.75" customHeight="1">
      <c r="A11" s="24">
        <v>7</v>
      </c>
      <c r="B11" s="311" t="s">
        <v>235</v>
      </c>
      <c r="C11" s="311"/>
      <c r="D11" s="311"/>
      <c r="E11" s="187">
        <v>37</v>
      </c>
    </row>
    <row r="12" spans="1:5" ht="12.75" customHeight="1">
      <c r="A12" s="24">
        <v>8</v>
      </c>
      <c r="B12" s="320" t="s">
        <v>233</v>
      </c>
      <c r="C12" s="321"/>
      <c r="D12" s="322"/>
      <c r="E12" s="187">
        <v>1</v>
      </c>
    </row>
    <row r="13" spans="1:5" ht="26.25" customHeight="1">
      <c r="A13" s="24">
        <v>9</v>
      </c>
      <c r="B13" s="311" t="s">
        <v>236</v>
      </c>
      <c r="C13" s="311"/>
      <c r="D13" s="311"/>
      <c r="E13" s="187">
        <v>38</v>
      </c>
    </row>
    <row r="14" spans="1:5" ht="14.25" customHeight="1">
      <c r="A14" s="24">
        <v>10</v>
      </c>
      <c r="B14" s="320" t="s">
        <v>234</v>
      </c>
      <c r="C14" s="321"/>
      <c r="D14" s="322"/>
      <c r="E14" s="188">
        <v>1</v>
      </c>
    </row>
    <row r="15" spans="1:6" ht="23.25" customHeight="1">
      <c r="A15" s="24">
        <v>11</v>
      </c>
      <c r="B15" s="333" t="s">
        <v>259</v>
      </c>
      <c r="C15" s="334"/>
      <c r="D15" s="335"/>
      <c r="E15" s="187">
        <v>13</v>
      </c>
      <c r="F15" s="159"/>
    </row>
    <row r="16" spans="1:5" ht="20.25" customHeight="1">
      <c r="A16" s="24">
        <v>12</v>
      </c>
      <c r="B16" s="329" t="s">
        <v>239</v>
      </c>
      <c r="C16" s="330"/>
      <c r="D16" s="65" t="s">
        <v>237</v>
      </c>
      <c r="E16" s="187">
        <v>23</v>
      </c>
    </row>
    <row r="17" spans="1:6" ht="18" customHeight="1">
      <c r="A17" s="24">
        <v>13</v>
      </c>
      <c r="B17" s="331"/>
      <c r="C17" s="332"/>
      <c r="D17" s="65" t="s">
        <v>238</v>
      </c>
      <c r="E17" s="187">
        <v>2</v>
      </c>
      <c r="F17" s="95"/>
    </row>
    <row r="18" spans="1:6" ht="20.25" customHeight="1">
      <c r="A18" s="24">
        <v>14</v>
      </c>
      <c r="B18" s="336" t="s">
        <v>253</v>
      </c>
      <c r="C18" s="337"/>
      <c r="D18" s="66" t="s">
        <v>254</v>
      </c>
      <c r="E18" s="187"/>
      <c r="F18" s="95"/>
    </row>
    <row r="19" spans="1:6" ht="18.75" customHeight="1">
      <c r="A19" s="24">
        <v>15</v>
      </c>
      <c r="B19" s="338"/>
      <c r="C19" s="339"/>
      <c r="D19" s="66" t="s">
        <v>255</v>
      </c>
      <c r="E19" s="187"/>
      <c r="F19" s="95"/>
    </row>
    <row r="20" spans="1:6" ht="24" customHeight="1">
      <c r="A20" s="24">
        <v>16</v>
      </c>
      <c r="B20" s="341" t="s">
        <v>260</v>
      </c>
      <c r="C20" s="342"/>
      <c r="D20" s="343"/>
      <c r="E20" s="187"/>
      <c r="F20" s="95"/>
    </row>
    <row r="21" spans="1:6" ht="27" customHeight="1">
      <c r="A21" s="24">
        <v>17</v>
      </c>
      <c r="B21" s="341" t="s">
        <v>261</v>
      </c>
      <c r="C21" s="342"/>
      <c r="D21" s="343"/>
      <c r="E21" s="187"/>
      <c r="F21" s="95"/>
    </row>
    <row r="22" spans="1:6" ht="28.5" customHeight="1">
      <c r="A22" s="24">
        <v>18</v>
      </c>
      <c r="B22" s="326" t="s">
        <v>247</v>
      </c>
      <c r="C22" s="327"/>
      <c r="D22" s="328"/>
      <c r="E22" s="187">
        <v>75</v>
      </c>
      <c r="F22" s="95"/>
    </row>
    <row r="23" spans="1:6" ht="28.5" customHeight="1">
      <c r="A23" s="24">
        <v>19</v>
      </c>
      <c r="B23" s="323" t="s">
        <v>266</v>
      </c>
      <c r="C23" s="324"/>
      <c r="D23" s="325"/>
      <c r="E23" s="187">
        <v>51</v>
      </c>
      <c r="F23" s="95"/>
    </row>
    <row r="24" spans="1:6" ht="28.5" customHeight="1">
      <c r="A24" s="24">
        <v>20</v>
      </c>
      <c r="B24" s="323" t="s">
        <v>256</v>
      </c>
      <c r="C24" s="324"/>
      <c r="D24" s="325"/>
      <c r="E24" s="187"/>
      <c r="F24" s="95"/>
    </row>
    <row r="25" spans="1:5" ht="23.25" customHeight="1">
      <c r="A25" s="24">
        <v>21</v>
      </c>
      <c r="B25" s="333" t="s">
        <v>248</v>
      </c>
      <c r="C25" s="334"/>
      <c r="D25" s="335"/>
      <c r="E25" s="187">
        <v>2348</v>
      </c>
    </row>
    <row r="26" spans="1:5" ht="18" customHeight="1">
      <c r="A26" s="24">
        <v>22</v>
      </c>
      <c r="B26" s="333" t="s">
        <v>249</v>
      </c>
      <c r="C26" s="334"/>
      <c r="D26" s="335"/>
      <c r="E26" s="187"/>
    </row>
    <row r="27" spans="1:5" ht="23.25" customHeight="1">
      <c r="A27" s="24">
        <v>23</v>
      </c>
      <c r="B27" s="344" t="s">
        <v>250</v>
      </c>
      <c r="C27" s="344"/>
      <c r="D27" s="344"/>
      <c r="E27" s="187">
        <v>577</v>
      </c>
    </row>
    <row r="28" spans="1:6" ht="18" customHeight="1">
      <c r="A28" s="24">
        <v>24</v>
      </c>
      <c r="B28" s="81" t="s">
        <v>251</v>
      </c>
      <c r="C28" s="82"/>
      <c r="D28" s="82"/>
      <c r="E28" s="187">
        <v>3</v>
      </c>
      <c r="F28" s="159"/>
    </row>
    <row r="29" spans="1:5" ht="22.5" customHeight="1">
      <c r="A29" s="24">
        <v>25</v>
      </c>
      <c r="B29" s="340" t="s">
        <v>257</v>
      </c>
      <c r="C29" s="340"/>
      <c r="D29" s="340"/>
      <c r="E29" s="187">
        <v>268</v>
      </c>
    </row>
  </sheetData>
  <sheetProtection/>
  <mergeCells count="23">
    <mergeCell ref="B25:D25"/>
    <mergeCell ref="B18:C19"/>
    <mergeCell ref="B29:D29"/>
    <mergeCell ref="B20:D20"/>
    <mergeCell ref="B21:D21"/>
    <mergeCell ref="B15:D15"/>
    <mergeCell ref="B27:D27"/>
    <mergeCell ref="B26:D26"/>
    <mergeCell ref="B12:D12"/>
    <mergeCell ref="B13:D13"/>
    <mergeCell ref="B24:D24"/>
    <mergeCell ref="B22:D22"/>
    <mergeCell ref="B23:D23"/>
    <mergeCell ref="B14:D14"/>
    <mergeCell ref="B16:C17"/>
    <mergeCell ref="B10:D10"/>
    <mergeCell ref="B11:D11"/>
    <mergeCell ref="A2:E2"/>
    <mergeCell ref="B6:B9"/>
    <mergeCell ref="C6:C7"/>
    <mergeCell ref="C8:C9"/>
    <mergeCell ref="B4:D4"/>
    <mergeCell ref="B5:D5"/>
  </mergeCells>
  <printOptions/>
  <pageMargins left="0.7086614173228347" right="0.31496062992125984" top="0.7480314960629921" bottom="0.7480314960629921" header="0.31496062992125984" footer="0.31496062992125984"/>
  <pageSetup firstPageNumber="14" useFirstPageNumber="1" horizontalDpi="600" verticalDpi="600" orientation="portrait" paperSize="9" r:id="rId1"/>
  <headerFooter>
    <oddFooter>&amp;LCA0977B0&amp;CФорма № 21-1, Підрозділ: Апеляційний суд Закарпатської області, 
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59"/>
  <sheetViews>
    <sheetView zoomScale="90" zoomScaleNormal="90" zoomScaleSheetLayoutView="55" workbookViewId="0" topLeftCell="AB17">
      <selection activeCell="A1" sqref="A1:AQ31"/>
    </sheetView>
  </sheetViews>
  <sheetFormatPr defaultColWidth="9.421875" defaultRowHeight="12.75"/>
  <cols>
    <col min="1" max="1" width="4.8515625" style="72" customWidth="1"/>
    <col min="2" max="2" width="46.28125" style="72" customWidth="1"/>
    <col min="3" max="5" width="15.00390625" style="72" customWidth="1"/>
    <col min="6" max="6" width="11.8515625" style="72" customWidth="1"/>
    <col min="7" max="7" width="12.28125" style="72" customWidth="1"/>
    <col min="8" max="8" width="12.140625" style="72" customWidth="1"/>
    <col min="9" max="9" width="15.00390625" style="72" customWidth="1"/>
    <col min="10" max="10" width="11.28125" style="72" customWidth="1"/>
    <col min="11" max="11" width="12.140625" style="72" customWidth="1"/>
    <col min="12" max="15" width="8.57421875" style="72" customWidth="1"/>
    <col min="16" max="16" width="9.7109375" style="72" customWidth="1"/>
    <col min="17" max="17" width="11.7109375" style="72" customWidth="1"/>
    <col min="18" max="19" width="11.140625" style="72" customWidth="1"/>
    <col min="20" max="20" width="10.00390625" style="72" customWidth="1"/>
    <col min="21" max="21" width="8.140625" style="72" customWidth="1"/>
    <col min="22" max="22" width="10.00390625" style="72" customWidth="1"/>
    <col min="23" max="23" width="8.57421875" style="72" customWidth="1"/>
    <col min="24" max="24" width="10.00390625" style="72" customWidth="1"/>
    <col min="25" max="25" width="8.00390625" style="72" customWidth="1"/>
    <col min="26" max="26" width="10.00390625" style="72" customWidth="1"/>
    <col min="27" max="27" width="14.28125" style="72" customWidth="1"/>
    <col min="28" max="28" width="9.7109375" style="72" customWidth="1"/>
    <col min="29" max="29" width="8.140625" style="72" customWidth="1"/>
    <col min="30" max="30" width="8.7109375" style="72" customWidth="1"/>
    <col min="31" max="31" width="8.421875" style="72" customWidth="1"/>
    <col min="32" max="34" width="10.00390625" style="72" customWidth="1"/>
    <col min="35" max="35" width="8.140625" style="72" customWidth="1"/>
    <col min="36" max="36" width="7.7109375" style="72" customWidth="1"/>
    <col min="37" max="37" width="10.00390625" style="72" customWidth="1"/>
    <col min="38" max="38" width="8.28125" style="72" customWidth="1"/>
    <col min="39" max="39" width="11.57421875" style="72" customWidth="1"/>
    <col min="40" max="40" width="7.57421875" style="72" customWidth="1"/>
    <col min="41" max="41" width="9.28125" style="72" customWidth="1"/>
    <col min="42" max="42" width="8.140625" style="72" customWidth="1"/>
    <col min="43" max="16384" width="9.421875" style="72" customWidth="1"/>
  </cols>
  <sheetData>
    <row r="1" spans="2:23" ht="27" customHeight="1">
      <c r="B1" s="157"/>
      <c r="C1" s="345" t="s">
        <v>292</v>
      </c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</row>
    <row r="2" spans="4:23" ht="12.75">
      <c r="D2" s="346" t="s">
        <v>291</v>
      </c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</row>
    <row r="3" spans="4:23" ht="12.75">
      <c r="D3" s="141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</row>
    <row r="4" spans="1:42" ht="12.75" customHeight="1">
      <c r="A4" s="271" t="s">
        <v>50</v>
      </c>
      <c r="B4" s="271" t="s">
        <v>252</v>
      </c>
      <c r="C4" s="273" t="s">
        <v>328</v>
      </c>
      <c r="D4" s="275" t="s">
        <v>54</v>
      </c>
      <c r="E4" s="256" t="s">
        <v>41</v>
      </c>
      <c r="F4" s="257"/>
      <c r="G4" s="257"/>
      <c r="H4" s="257"/>
      <c r="I4" s="263" t="s">
        <v>139</v>
      </c>
      <c r="J4" s="264"/>
      <c r="K4" s="264"/>
      <c r="L4" s="264"/>
      <c r="M4" s="264"/>
      <c r="N4" s="264"/>
      <c r="O4" s="264"/>
      <c r="P4" s="264"/>
      <c r="Q4" s="264"/>
      <c r="R4" s="264"/>
      <c r="S4" s="265"/>
      <c r="T4" s="262" t="s">
        <v>177</v>
      </c>
      <c r="U4" s="262"/>
      <c r="V4" s="262"/>
      <c r="W4" s="262"/>
      <c r="X4" s="262"/>
      <c r="Y4" s="262"/>
      <c r="Z4" s="262"/>
      <c r="AA4" s="262"/>
      <c r="AB4" s="262"/>
      <c r="AC4" s="261" t="s">
        <v>177</v>
      </c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</row>
    <row r="5" spans="1:42" ht="24" customHeight="1">
      <c r="A5" s="272"/>
      <c r="B5" s="272"/>
      <c r="C5" s="274"/>
      <c r="D5" s="276"/>
      <c r="E5" s="273" t="s">
        <v>176</v>
      </c>
      <c r="F5" s="315" t="s">
        <v>142</v>
      </c>
      <c r="G5" s="315"/>
      <c r="H5" s="315"/>
      <c r="I5" s="273" t="s">
        <v>174</v>
      </c>
      <c r="J5" s="351" t="s">
        <v>269</v>
      </c>
      <c r="K5" s="351" t="s">
        <v>270</v>
      </c>
      <c r="L5" s="347" t="s">
        <v>329</v>
      </c>
      <c r="M5" s="349"/>
      <c r="N5" s="347" t="s">
        <v>199</v>
      </c>
      <c r="O5" s="348"/>
      <c r="P5" s="348"/>
      <c r="Q5" s="348"/>
      <c r="R5" s="348"/>
      <c r="S5" s="349"/>
      <c r="T5" s="347" t="s">
        <v>76</v>
      </c>
      <c r="U5" s="348"/>
      <c r="V5" s="348"/>
      <c r="W5" s="348"/>
      <c r="X5" s="348"/>
      <c r="Y5" s="348"/>
      <c r="Z5" s="348"/>
      <c r="AA5" s="348"/>
      <c r="AB5" s="349"/>
      <c r="AC5" s="347" t="s">
        <v>83</v>
      </c>
      <c r="AD5" s="348"/>
      <c r="AE5" s="348"/>
      <c r="AF5" s="348"/>
      <c r="AG5" s="348"/>
      <c r="AH5" s="348"/>
      <c r="AI5" s="348"/>
      <c r="AJ5" s="348"/>
      <c r="AK5" s="349"/>
      <c r="AL5" s="347" t="s">
        <v>90</v>
      </c>
      <c r="AM5" s="348"/>
      <c r="AN5" s="348"/>
      <c r="AO5" s="348"/>
      <c r="AP5" s="349"/>
    </row>
    <row r="6" spans="1:42" ht="12.75" customHeight="1">
      <c r="A6" s="272"/>
      <c r="B6" s="272"/>
      <c r="C6" s="274"/>
      <c r="D6" s="276"/>
      <c r="E6" s="274"/>
      <c r="F6" s="356" t="s">
        <v>91</v>
      </c>
      <c r="G6" s="356" t="s">
        <v>278</v>
      </c>
      <c r="H6" s="356" t="s">
        <v>92</v>
      </c>
      <c r="I6" s="274"/>
      <c r="J6" s="352"/>
      <c r="K6" s="352"/>
      <c r="L6" s="351" t="s">
        <v>74</v>
      </c>
      <c r="M6" s="351" t="s">
        <v>75</v>
      </c>
      <c r="N6" s="351" t="s">
        <v>69</v>
      </c>
      <c r="O6" s="351" t="s">
        <v>70</v>
      </c>
      <c r="P6" s="351" t="s">
        <v>71</v>
      </c>
      <c r="Q6" s="351" t="s">
        <v>267</v>
      </c>
      <c r="R6" s="351" t="s">
        <v>72</v>
      </c>
      <c r="S6" s="351" t="s">
        <v>73</v>
      </c>
      <c r="T6" s="275" t="s">
        <v>164</v>
      </c>
      <c r="U6" s="353" t="s">
        <v>147</v>
      </c>
      <c r="V6" s="354"/>
      <c r="W6" s="354"/>
      <c r="X6" s="354"/>
      <c r="Y6" s="354"/>
      <c r="Z6" s="354"/>
      <c r="AA6" s="354"/>
      <c r="AB6" s="355"/>
      <c r="AC6" s="275" t="s">
        <v>144</v>
      </c>
      <c r="AD6" s="347" t="s">
        <v>272</v>
      </c>
      <c r="AE6" s="348"/>
      <c r="AF6" s="348"/>
      <c r="AG6" s="348"/>
      <c r="AH6" s="348"/>
      <c r="AI6" s="348"/>
      <c r="AJ6" s="348"/>
      <c r="AK6" s="349"/>
      <c r="AL6" s="275" t="s">
        <v>164</v>
      </c>
      <c r="AM6" s="347" t="s">
        <v>147</v>
      </c>
      <c r="AN6" s="348"/>
      <c r="AO6" s="348"/>
      <c r="AP6" s="349"/>
    </row>
    <row r="7" spans="1:42" ht="204" customHeight="1">
      <c r="A7" s="272"/>
      <c r="B7" s="272"/>
      <c r="C7" s="274"/>
      <c r="D7" s="276"/>
      <c r="E7" s="274"/>
      <c r="F7" s="356"/>
      <c r="G7" s="356"/>
      <c r="H7" s="356"/>
      <c r="I7" s="274"/>
      <c r="J7" s="352"/>
      <c r="K7" s="352"/>
      <c r="L7" s="357"/>
      <c r="M7" s="357"/>
      <c r="N7" s="352"/>
      <c r="O7" s="352"/>
      <c r="P7" s="352"/>
      <c r="Q7" s="352"/>
      <c r="R7" s="352"/>
      <c r="S7" s="352"/>
      <c r="T7" s="350"/>
      <c r="U7" s="163" t="s">
        <v>77</v>
      </c>
      <c r="V7" s="163" t="s">
        <v>78</v>
      </c>
      <c r="W7" s="163" t="s">
        <v>79</v>
      </c>
      <c r="X7" s="163" t="s">
        <v>127</v>
      </c>
      <c r="Y7" s="163" t="s">
        <v>128</v>
      </c>
      <c r="Z7" s="163" t="s">
        <v>80</v>
      </c>
      <c r="AA7" s="163" t="s">
        <v>81</v>
      </c>
      <c r="AB7" s="163" t="s">
        <v>82</v>
      </c>
      <c r="AC7" s="350"/>
      <c r="AD7" s="163" t="s">
        <v>84</v>
      </c>
      <c r="AE7" s="163" t="s">
        <v>85</v>
      </c>
      <c r="AF7" s="163" t="s">
        <v>86</v>
      </c>
      <c r="AG7" s="163" t="s">
        <v>87</v>
      </c>
      <c r="AH7" s="163" t="s">
        <v>279</v>
      </c>
      <c r="AI7" s="163" t="s">
        <v>88</v>
      </c>
      <c r="AJ7" s="163" t="s">
        <v>89</v>
      </c>
      <c r="AK7" s="163" t="s">
        <v>280</v>
      </c>
      <c r="AL7" s="350"/>
      <c r="AM7" s="163" t="s">
        <v>129</v>
      </c>
      <c r="AN7" s="163" t="s">
        <v>130</v>
      </c>
      <c r="AO7" s="163" t="s">
        <v>131</v>
      </c>
      <c r="AP7" s="163" t="s">
        <v>132</v>
      </c>
    </row>
    <row r="8" spans="1:48" ht="14.25" customHeight="1">
      <c r="A8" s="28" t="s">
        <v>169</v>
      </c>
      <c r="B8" s="17" t="s">
        <v>170</v>
      </c>
      <c r="C8" s="29">
        <v>1</v>
      </c>
      <c r="D8" s="29">
        <v>2</v>
      </c>
      <c r="E8" s="29">
        <v>3</v>
      </c>
      <c r="F8" s="29">
        <v>4</v>
      </c>
      <c r="G8" s="29">
        <v>5</v>
      </c>
      <c r="H8" s="29">
        <v>6</v>
      </c>
      <c r="I8" s="29">
        <v>7</v>
      </c>
      <c r="J8" s="29">
        <v>8</v>
      </c>
      <c r="K8" s="29">
        <v>9</v>
      </c>
      <c r="L8" s="29">
        <v>10</v>
      </c>
      <c r="M8" s="29">
        <v>11</v>
      </c>
      <c r="N8" s="29">
        <v>12</v>
      </c>
      <c r="O8" s="29">
        <v>13</v>
      </c>
      <c r="P8" s="29">
        <v>14</v>
      </c>
      <c r="Q8" s="29">
        <v>15</v>
      </c>
      <c r="R8" s="29">
        <v>16</v>
      </c>
      <c r="S8" s="29">
        <v>17</v>
      </c>
      <c r="T8" s="29">
        <v>18</v>
      </c>
      <c r="U8" s="29">
        <v>19</v>
      </c>
      <c r="V8" s="29">
        <v>20</v>
      </c>
      <c r="W8" s="29">
        <v>21</v>
      </c>
      <c r="X8" s="29">
        <v>22</v>
      </c>
      <c r="Y8" s="29">
        <v>23</v>
      </c>
      <c r="Z8" s="29">
        <v>24</v>
      </c>
      <c r="AA8" s="29">
        <v>25</v>
      </c>
      <c r="AB8" s="29">
        <v>26</v>
      </c>
      <c r="AC8" s="29">
        <v>27</v>
      </c>
      <c r="AD8" s="29">
        <v>28</v>
      </c>
      <c r="AE8" s="29">
        <v>29</v>
      </c>
      <c r="AF8" s="29">
        <v>30</v>
      </c>
      <c r="AG8" s="29">
        <v>31</v>
      </c>
      <c r="AH8" s="29">
        <v>32</v>
      </c>
      <c r="AI8" s="29">
        <v>33</v>
      </c>
      <c r="AJ8" s="29">
        <v>34</v>
      </c>
      <c r="AK8" s="29">
        <v>35</v>
      </c>
      <c r="AL8" s="29">
        <v>36</v>
      </c>
      <c r="AM8" s="29">
        <v>37</v>
      </c>
      <c r="AN8" s="29">
        <v>38</v>
      </c>
      <c r="AO8" s="29">
        <v>39</v>
      </c>
      <c r="AP8" s="29">
        <v>40</v>
      </c>
      <c r="AQ8" s="196"/>
      <c r="AR8" s="196"/>
      <c r="AS8" s="196"/>
      <c r="AT8" s="196"/>
      <c r="AU8" s="196"/>
      <c r="AV8" s="196"/>
    </row>
    <row r="9" spans="1:48" ht="12.75" customHeight="1" hidden="1">
      <c r="A9" s="143"/>
      <c r="B9" s="144" t="s">
        <v>295</v>
      </c>
      <c r="C9" s="137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96"/>
      <c r="AR9" s="196"/>
      <c r="AS9" s="196"/>
      <c r="AT9" s="196"/>
      <c r="AU9" s="196"/>
      <c r="AV9" s="196"/>
    </row>
    <row r="10" spans="1:48" ht="12.75" customHeight="1" hidden="1">
      <c r="A10" s="145" t="s">
        <v>314</v>
      </c>
      <c r="B10" s="146" t="s">
        <v>296</v>
      </c>
      <c r="C10" s="181">
        <f>D10+E10+I10</f>
        <v>0</v>
      </c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96"/>
      <c r="AR10" s="196"/>
      <c r="AS10" s="196"/>
      <c r="AT10" s="196"/>
      <c r="AU10" s="196"/>
      <c r="AV10" s="196"/>
    </row>
    <row r="11" spans="1:48" s="139" customFormat="1" ht="12.75" customHeight="1">
      <c r="A11" s="135" t="s">
        <v>299</v>
      </c>
      <c r="B11" s="136" t="s">
        <v>298</v>
      </c>
      <c r="C11" s="181" t="e">
        <f>D11+E11+I11</f>
        <v>#REF!</v>
      </c>
      <c r="D11" s="184" t="e">
        <f>SUM(#REF!)</f>
        <v>#REF!</v>
      </c>
      <c r="E11" s="184" t="e">
        <f>SUM(#REF!)</f>
        <v>#REF!</v>
      </c>
      <c r="F11" s="184" t="e">
        <f>SUM(#REF!)</f>
        <v>#REF!</v>
      </c>
      <c r="G11" s="184" t="e">
        <f>SUM(#REF!)</f>
        <v>#REF!</v>
      </c>
      <c r="H11" s="184" t="e">
        <f>SUM(#REF!)</f>
        <v>#REF!</v>
      </c>
      <c r="I11" s="184" t="e">
        <f>SUM(#REF!)</f>
        <v>#REF!</v>
      </c>
      <c r="J11" s="184" t="e">
        <f>SUM(#REF!)</f>
        <v>#REF!</v>
      </c>
      <c r="K11" s="184" t="e">
        <f>SUM(#REF!)</f>
        <v>#REF!</v>
      </c>
      <c r="L11" s="184" t="e">
        <f>SUM(#REF!)</f>
        <v>#REF!</v>
      </c>
      <c r="M11" s="184" t="e">
        <f>SUM(#REF!)</f>
        <v>#REF!</v>
      </c>
      <c r="N11" s="184" t="e">
        <f>SUM(#REF!)</f>
        <v>#REF!</v>
      </c>
      <c r="O11" s="184" t="e">
        <f>SUM(#REF!)</f>
        <v>#REF!</v>
      </c>
      <c r="P11" s="184" t="e">
        <f>SUM(#REF!)</f>
        <v>#REF!</v>
      </c>
      <c r="Q11" s="184" t="e">
        <f>SUM(#REF!)</f>
        <v>#REF!</v>
      </c>
      <c r="R11" s="184" t="e">
        <f>SUM(#REF!)</f>
        <v>#REF!</v>
      </c>
      <c r="S11" s="184" t="e">
        <f>SUM(#REF!)</f>
        <v>#REF!</v>
      </c>
      <c r="T11" s="184" t="e">
        <f>SUM(#REF!)</f>
        <v>#REF!</v>
      </c>
      <c r="U11" s="184" t="e">
        <f>SUM(#REF!)</f>
        <v>#REF!</v>
      </c>
      <c r="V11" s="184" t="e">
        <f>SUM(#REF!)</f>
        <v>#REF!</v>
      </c>
      <c r="W11" s="184" t="e">
        <f>SUM(#REF!)</f>
        <v>#REF!</v>
      </c>
      <c r="X11" s="184" t="e">
        <f>SUM(#REF!)</f>
        <v>#REF!</v>
      </c>
      <c r="Y11" s="184" t="e">
        <f>SUM(#REF!)</f>
        <v>#REF!</v>
      </c>
      <c r="Z11" s="184" t="e">
        <f>SUM(#REF!)</f>
        <v>#REF!</v>
      </c>
      <c r="AA11" s="184" t="e">
        <f>SUM(#REF!)</f>
        <v>#REF!</v>
      </c>
      <c r="AB11" s="184" t="e">
        <f>SUM(#REF!)</f>
        <v>#REF!</v>
      </c>
      <c r="AC11" s="184" t="e">
        <f>SUM(#REF!)</f>
        <v>#REF!</v>
      </c>
      <c r="AD11" s="184" t="e">
        <f>SUM(#REF!)</f>
        <v>#REF!</v>
      </c>
      <c r="AE11" s="184" t="e">
        <f>SUM(#REF!)</f>
        <v>#REF!</v>
      </c>
      <c r="AF11" s="184" t="e">
        <f>SUM(#REF!)</f>
        <v>#REF!</v>
      </c>
      <c r="AG11" s="184" t="e">
        <f>SUM(#REF!)</f>
        <v>#REF!</v>
      </c>
      <c r="AH11" s="184" t="e">
        <f>SUM(#REF!)</f>
        <v>#REF!</v>
      </c>
      <c r="AI11" s="184" t="e">
        <f>SUM(#REF!)</f>
        <v>#REF!</v>
      </c>
      <c r="AJ11" s="184" t="e">
        <f>SUM(#REF!)</f>
        <v>#REF!</v>
      </c>
      <c r="AK11" s="184" t="e">
        <f>SUM(#REF!)</f>
        <v>#REF!</v>
      </c>
      <c r="AL11" s="184" t="e">
        <f>SUM(#REF!)</f>
        <v>#REF!</v>
      </c>
      <c r="AM11" s="184" t="e">
        <f>SUM(#REF!)</f>
        <v>#REF!</v>
      </c>
      <c r="AN11" s="184" t="e">
        <f>SUM(#REF!)</f>
        <v>#REF!</v>
      </c>
      <c r="AO11" s="184" t="e">
        <f>SUM(#REF!)</f>
        <v>#REF!</v>
      </c>
      <c r="AP11" s="184" t="e">
        <f>SUM(#REF!)</f>
        <v>#REF!</v>
      </c>
      <c r="AQ11" s="196"/>
      <c r="AR11" s="196"/>
      <c r="AS11" s="196"/>
      <c r="AT11" s="196"/>
      <c r="AU11" s="196"/>
      <c r="AV11" s="196"/>
    </row>
    <row r="12" spans="1:48" s="139" customFormat="1" ht="12.75" customHeight="1">
      <c r="A12" s="147" t="s">
        <v>299</v>
      </c>
      <c r="B12" s="148" t="s">
        <v>300</v>
      </c>
      <c r="C12" s="181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96"/>
      <c r="AR12" s="196"/>
      <c r="AS12" s="196"/>
      <c r="AT12" s="196"/>
      <c r="AU12" s="196"/>
      <c r="AV12" s="196"/>
    </row>
    <row r="13" spans="1:48" s="139" customFormat="1" ht="12.75" customHeight="1">
      <c r="A13" s="135" t="s">
        <v>315</v>
      </c>
      <c r="B13" s="136" t="s">
        <v>301</v>
      </c>
      <c r="C13" s="181">
        <f aca="true" t="shared" si="0" ref="C13:C27">D13+E13+I13</f>
        <v>16</v>
      </c>
      <c r="D13" s="182">
        <v>4</v>
      </c>
      <c r="E13" s="182">
        <v>3</v>
      </c>
      <c r="F13" s="182">
        <v>1</v>
      </c>
      <c r="G13" s="182"/>
      <c r="H13" s="182"/>
      <c r="I13" s="182">
        <v>9</v>
      </c>
      <c r="J13" s="182"/>
      <c r="K13" s="182"/>
      <c r="L13" s="182"/>
      <c r="M13" s="182"/>
      <c r="N13" s="182"/>
      <c r="O13" s="182"/>
      <c r="P13" s="182">
        <v>8</v>
      </c>
      <c r="Q13" s="182"/>
      <c r="R13" s="182"/>
      <c r="S13" s="182">
        <v>1</v>
      </c>
      <c r="T13" s="182">
        <v>8</v>
      </c>
      <c r="U13" s="182"/>
      <c r="V13" s="182"/>
      <c r="W13" s="182">
        <v>1</v>
      </c>
      <c r="X13" s="182">
        <v>3</v>
      </c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>
        <v>1</v>
      </c>
      <c r="AM13" s="182"/>
      <c r="AN13" s="182"/>
      <c r="AO13" s="182"/>
      <c r="AP13" s="182">
        <v>1</v>
      </c>
      <c r="AQ13" s="196"/>
      <c r="AR13" s="196"/>
      <c r="AS13" s="196"/>
      <c r="AT13" s="196"/>
      <c r="AU13" s="196"/>
      <c r="AV13" s="196"/>
    </row>
    <row r="14" spans="1:48" s="139" customFormat="1" ht="12.75" customHeight="1">
      <c r="A14" s="135" t="s">
        <v>316</v>
      </c>
      <c r="B14" s="136" t="s">
        <v>302</v>
      </c>
      <c r="C14" s="181">
        <f t="shared" si="0"/>
        <v>4</v>
      </c>
      <c r="D14" s="182">
        <v>1</v>
      </c>
      <c r="E14" s="182">
        <v>2</v>
      </c>
      <c r="F14" s="182"/>
      <c r="G14" s="182">
        <v>1</v>
      </c>
      <c r="H14" s="182"/>
      <c r="I14" s="182">
        <v>1</v>
      </c>
      <c r="J14" s="182"/>
      <c r="K14" s="182"/>
      <c r="L14" s="182"/>
      <c r="M14" s="182"/>
      <c r="N14" s="182"/>
      <c r="O14" s="182"/>
      <c r="P14" s="182">
        <v>1</v>
      </c>
      <c r="Q14" s="182"/>
      <c r="R14" s="182"/>
      <c r="S14" s="182"/>
      <c r="T14" s="182">
        <v>1</v>
      </c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96"/>
      <c r="AR14" s="196"/>
      <c r="AS14" s="196"/>
      <c r="AT14" s="196"/>
      <c r="AU14" s="196"/>
      <c r="AV14" s="196"/>
    </row>
    <row r="15" spans="1:48" s="139" customFormat="1" ht="12.75" customHeight="1">
      <c r="A15" s="135" t="s">
        <v>317</v>
      </c>
      <c r="B15" s="136" t="s">
        <v>303</v>
      </c>
      <c r="C15" s="181">
        <f t="shared" si="0"/>
        <v>33</v>
      </c>
      <c r="D15" s="182">
        <v>10</v>
      </c>
      <c r="E15" s="182">
        <v>7</v>
      </c>
      <c r="F15" s="182">
        <v>3</v>
      </c>
      <c r="G15" s="182"/>
      <c r="H15" s="182"/>
      <c r="I15" s="182">
        <v>16</v>
      </c>
      <c r="J15" s="182"/>
      <c r="K15" s="182"/>
      <c r="L15" s="182"/>
      <c r="M15" s="182"/>
      <c r="N15" s="182">
        <v>3</v>
      </c>
      <c r="O15" s="182"/>
      <c r="P15" s="182">
        <v>11</v>
      </c>
      <c r="Q15" s="182"/>
      <c r="R15" s="182"/>
      <c r="S15" s="182"/>
      <c r="T15" s="182">
        <v>14</v>
      </c>
      <c r="U15" s="182"/>
      <c r="V15" s="182"/>
      <c r="W15" s="182">
        <v>3</v>
      </c>
      <c r="X15" s="182">
        <v>4</v>
      </c>
      <c r="Y15" s="182"/>
      <c r="Z15" s="182"/>
      <c r="AA15" s="182"/>
      <c r="AB15" s="182"/>
      <c r="AC15" s="182">
        <v>1</v>
      </c>
      <c r="AD15" s="182"/>
      <c r="AE15" s="182"/>
      <c r="AF15" s="182">
        <v>1</v>
      </c>
      <c r="AG15" s="182"/>
      <c r="AH15" s="182"/>
      <c r="AI15" s="182"/>
      <c r="AJ15" s="182"/>
      <c r="AK15" s="182"/>
      <c r="AL15" s="182">
        <v>1</v>
      </c>
      <c r="AM15" s="182"/>
      <c r="AN15" s="182">
        <v>1</v>
      </c>
      <c r="AO15" s="182"/>
      <c r="AP15" s="182"/>
      <c r="AQ15" s="196"/>
      <c r="AR15" s="196"/>
      <c r="AS15" s="196"/>
      <c r="AT15" s="196"/>
      <c r="AU15" s="196"/>
      <c r="AV15" s="196"/>
    </row>
    <row r="16" spans="1:48" s="139" customFormat="1" ht="12.75" customHeight="1">
      <c r="A16" s="135" t="s">
        <v>318</v>
      </c>
      <c r="B16" s="136" t="s">
        <v>304</v>
      </c>
      <c r="C16" s="181">
        <f t="shared" si="0"/>
        <v>15</v>
      </c>
      <c r="D16" s="182">
        <v>5</v>
      </c>
      <c r="E16" s="182">
        <v>2</v>
      </c>
      <c r="F16" s="182"/>
      <c r="G16" s="182"/>
      <c r="H16" s="182"/>
      <c r="I16" s="182">
        <v>8</v>
      </c>
      <c r="J16" s="182"/>
      <c r="K16" s="182"/>
      <c r="L16" s="182"/>
      <c r="M16" s="182"/>
      <c r="N16" s="182"/>
      <c r="O16" s="182"/>
      <c r="P16" s="182">
        <v>7</v>
      </c>
      <c r="Q16" s="182"/>
      <c r="R16" s="182"/>
      <c r="S16" s="182"/>
      <c r="T16" s="182">
        <v>7</v>
      </c>
      <c r="U16" s="182"/>
      <c r="V16" s="182"/>
      <c r="W16" s="182"/>
      <c r="X16" s="182">
        <v>2</v>
      </c>
      <c r="Y16" s="182"/>
      <c r="Z16" s="182"/>
      <c r="AA16" s="182"/>
      <c r="AB16" s="182"/>
      <c r="AC16" s="182">
        <v>1</v>
      </c>
      <c r="AD16" s="182"/>
      <c r="AE16" s="182"/>
      <c r="AF16" s="182"/>
      <c r="AG16" s="182"/>
      <c r="AH16" s="182"/>
      <c r="AI16" s="182"/>
      <c r="AJ16" s="182">
        <v>1</v>
      </c>
      <c r="AK16" s="182"/>
      <c r="AL16" s="182"/>
      <c r="AM16" s="182"/>
      <c r="AN16" s="182"/>
      <c r="AO16" s="182"/>
      <c r="AP16" s="182"/>
      <c r="AQ16" s="196"/>
      <c r="AR16" s="196"/>
      <c r="AS16" s="196"/>
      <c r="AT16" s="196"/>
      <c r="AU16" s="196"/>
      <c r="AV16" s="196"/>
    </row>
    <row r="17" spans="1:48" s="139" customFormat="1" ht="12.75" customHeight="1">
      <c r="A17" s="135" t="s">
        <v>319</v>
      </c>
      <c r="B17" s="136" t="s">
        <v>305</v>
      </c>
      <c r="C17" s="181">
        <f t="shared" si="0"/>
        <v>12</v>
      </c>
      <c r="D17" s="182">
        <v>5</v>
      </c>
      <c r="E17" s="182">
        <v>1</v>
      </c>
      <c r="F17" s="182"/>
      <c r="G17" s="182"/>
      <c r="H17" s="182"/>
      <c r="I17" s="182">
        <v>6</v>
      </c>
      <c r="J17" s="182"/>
      <c r="K17" s="182"/>
      <c r="L17" s="182"/>
      <c r="M17" s="182"/>
      <c r="N17" s="182"/>
      <c r="O17" s="182">
        <v>1</v>
      </c>
      <c r="P17" s="182">
        <v>5</v>
      </c>
      <c r="Q17" s="182"/>
      <c r="R17" s="182"/>
      <c r="S17" s="182"/>
      <c r="T17" s="182">
        <v>6</v>
      </c>
      <c r="U17" s="182"/>
      <c r="V17" s="182">
        <v>1</v>
      </c>
      <c r="W17" s="182"/>
      <c r="X17" s="182">
        <v>1</v>
      </c>
      <c r="Y17" s="182"/>
      <c r="Z17" s="182">
        <v>1</v>
      </c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96"/>
      <c r="AR17" s="196"/>
      <c r="AS17" s="196"/>
      <c r="AT17" s="196"/>
      <c r="AU17" s="196"/>
      <c r="AV17" s="196"/>
    </row>
    <row r="18" spans="1:48" s="139" customFormat="1" ht="12.75" customHeight="1">
      <c r="A18" s="135" t="s">
        <v>320</v>
      </c>
      <c r="B18" s="136" t="s">
        <v>306</v>
      </c>
      <c r="C18" s="181">
        <f t="shared" si="0"/>
        <v>4</v>
      </c>
      <c r="D18" s="182"/>
      <c r="E18" s="182">
        <v>3</v>
      </c>
      <c r="F18" s="182">
        <v>1</v>
      </c>
      <c r="G18" s="182"/>
      <c r="H18" s="182"/>
      <c r="I18" s="182">
        <v>1</v>
      </c>
      <c r="J18" s="182"/>
      <c r="K18" s="182"/>
      <c r="L18" s="182"/>
      <c r="M18" s="182"/>
      <c r="N18" s="182"/>
      <c r="O18" s="182"/>
      <c r="P18" s="182">
        <v>1</v>
      </c>
      <c r="Q18" s="182"/>
      <c r="R18" s="182"/>
      <c r="S18" s="182"/>
      <c r="T18" s="182">
        <v>1</v>
      </c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96"/>
      <c r="AR18" s="196"/>
      <c r="AS18" s="196"/>
      <c r="AT18" s="196"/>
      <c r="AU18" s="196"/>
      <c r="AV18" s="196"/>
    </row>
    <row r="19" spans="1:48" s="139" customFormat="1" ht="12.75" customHeight="1">
      <c r="A19" s="135" t="s">
        <v>321</v>
      </c>
      <c r="B19" s="136" t="s">
        <v>307</v>
      </c>
      <c r="C19" s="181">
        <f t="shared" si="0"/>
        <v>52</v>
      </c>
      <c r="D19" s="182">
        <v>16</v>
      </c>
      <c r="E19" s="182">
        <v>7</v>
      </c>
      <c r="F19" s="182">
        <v>3</v>
      </c>
      <c r="G19" s="182">
        <v>1</v>
      </c>
      <c r="H19" s="182"/>
      <c r="I19" s="182">
        <v>29</v>
      </c>
      <c r="J19" s="182"/>
      <c r="K19" s="182"/>
      <c r="L19" s="182"/>
      <c r="M19" s="182"/>
      <c r="N19" s="182"/>
      <c r="O19" s="182">
        <v>1</v>
      </c>
      <c r="P19" s="182">
        <v>23</v>
      </c>
      <c r="Q19" s="182"/>
      <c r="R19" s="182">
        <v>2</v>
      </c>
      <c r="S19" s="182">
        <v>2</v>
      </c>
      <c r="T19" s="182">
        <v>23</v>
      </c>
      <c r="U19" s="182"/>
      <c r="V19" s="182"/>
      <c r="W19" s="182">
        <v>1</v>
      </c>
      <c r="X19" s="182">
        <v>2</v>
      </c>
      <c r="Y19" s="182"/>
      <c r="Z19" s="182">
        <v>3</v>
      </c>
      <c r="AA19" s="182">
        <v>2</v>
      </c>
      <c r="AB19" s="182"/>
      <c r="AC19" s="182">
        <v>3</v>
      </c>
      <c r="AD19" s="182">
        <v>1</v>
      </c>
      <c r="AE19" s="182"/>
      <c r="AF19" s="182"/>
      <c r="AG19" s="182"/>
      <c r="AH19" s="182"/>
      <c r="AI19" s="182"/>
      <c r="AJ19" s="182">
        <v>2</v>
      </c>
      <c r="AK19" s="182"/>
      <c r="AL19" s="182">
        <v>3</v>
      </c>
      <c r="AM19" s="182"/>
      <c r="AN19" s="182">
        <v>2</v>
      </c>
      <c r="AO19" s="182"/>
      <c r="AP19" s="182">
        <v>1</v>
      </c>
      <c r="AQ19" s="196"/>
      <c r="AR19" s="196"/>
      <c r="AS19" s="196"/>
      <c r="AT19" s="196"/>
      <c r="AU19" s="196"/>
      <c r="AV19" s="196"/>
    </row>
    <row r="20" spans="1:48" s="139" customFormat="1" ht="12.75" customHeight="1">
      <c r="A20" s="135" t="s">
        <v>322</v>
      </c>
      <c r="B20" s="136" t="s">
        <v>308</v>
      </c>
      <c r="C20" s="181">
        <f t="shared" si="0"/>
        <v>9</v>
      </c>
      <c r="D20" s="182">
        <v>3</v>
      </c>
      <c r="E20" s="182">
        <v>2</v>
      </c>
      <c r="F20" s="182">
        <v>2</v>
      </c>
      <c r="G20" s="182"/>
      <c r="H20" s="182"/>
      <c r="I20" s="182">
        <v>4</v>
      </c>
      <c r="J20" s="182"/>
      <c r="K20" s="182"/>
      <c r="L20" s="182"/>
      <c r="M20" s="182"/>
      <c r="N20" s="182"/>
      <c r="O20" s="182"/>
      <c r="P20" s="182">
        <v>3</v>
      </c>
      <c r="Q20" s="182"/>
      <c r="R20" s="182">
        <v>1</v>
      </c>
      <c r="S20" s="182"/>
      <c r="T20" s="182">
        <v>3</v>
      </c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>
        <v>1</v>
      </c>
      <c r="AM20" s="182"/>
      <c r="AN20" s="182"/>
      <c r="AO20" s="182"/>
      <c r="AP20" s="182">
        <v>1</v>
      </c>
      <c r="AQ20" s="196"/>
      <c r="AR20" s="196"/>
      <c r="AS20" s="196"/>
      <c r="AT20" s="196"/>
      <c r="AU20" s="196"/>
      <c r="AV20" s="196"/>
    </row>
    <row r="21" spans="1:48" s="139" customFormat="1" ht="12.75" customHeight="1">
      <c r="A21" s="135" t="s">
        <v>323</v>
      </c>
      <c r="B21" s="136" t="s">
        <v>309</v>
      </c>
      <c r="C21" s="181">
        <f t="shared" si="0"/>
        <v>4</v>
      </c>
      <c r="D21" s="182">
        <v>2</v>
      </c>
      <c r="E21" s="182"/>
      <c r="F21" s="182"/>
      <c r="G21" s="182"/>
      <c r="H21" s="182"/>
      <c r="I21" s="182">
        <v>2</v>
      </c>
      <c r="J21" s="182"/>
      <c r="K21" s="182"/>
      <c r="L21" s="182"/>
      <c r="M21" s="182"/>
      <c r="N21" s="182"/>
      <c r="O21" s="182"/>
      <c r="P21" s="182">
        <v>2</v>
      </c>
      <c r="Q21" s="182"/>
      <c r="R21" s="182"/>
      <c r="S21" s="182"/>
      <c r="T21" s="182">
        <v>1</v>
      </c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>
        <v>1</v>
      </c>
      <c r="AM21" s="182"/>
      <c r="AN21" s="182"/>
      <c r="AO21" s="182"/>
      <c r="AP21" s="182">
        <v>1</v>
      </c>
      <c r="AQ21" s="196"/>
      <c r="AR21" s="196"/>
      <c r="AS21" s="196"/>
      <c r="AT21" s="196"/>
      <c r="AU21" s="196"/>
      <c r="AV21" s="196"/>
    </row>
    <row r="22" spans="1:48" s="139" customFormat="1" ht="12.75" customHeight="1">
      <c r="A22" s="135" t="s">
        <v>324</v>
      </c>
      <c r="B22" s="136" t="s">
        <v>310</v>
      </c>
      <c r="C22" s="181">
        <f t="shared" si="0"/>
        <v>11</v>
      </c>
      <c r="D22" s="182">
        <v>2</v>
      </c>
      <c r="E22" s="182">
        <v>2</v>
      </c>
      <c r="F22" s="182">
        <v>2</v>
      </c>
      <c r="G22" s="182"/>
      <c r="H22" s="182"/>
      <c r="I22" s="182">
        <v>7</v>
      </c>
      <c r="J22" s="182"/>
      <c r="K22" s="182"/>
      <c r="L22" s="182"/>
      <c r="M22" s="182"/>
      <c r="N22" s="182"/>
      <c r="O22" s="182"/>
      <c r="P22" s="182">
        <v>5</v>
      </c>
      <c r="Q22" s="182"/>
      <c r="R22" s="182">
        <v>1</v>
      </c>
      <c r="S22" s="182"/>
      <c r="T22" s="182">
        <v>6</v>
      </c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>
        <v>1</v>
      </c>
      <c r="AM22" s="182"/>
      <c r="AN22" s="182"/>
      <c r="AO22" s="182"/>
      <c r="AP22" s="182">
        <v>1</v>
      </c>
      <c r="AQ22" s="196"/>
      <c r="AR22" s="196"/>
      <c r="AS22" s="196"/>
      <c r="AT22" s="196"/>
      <c r="AU22" s="196"/>
      <c r="AV22" s="196"/>
    </row>
    <row r="23" spans="1:48" s="139" customFormat="1" ht="12.75" customHeight="1">
      <c r="A23" s="135" t="s">
        <v>325</v>
      </c>
      <c r="B23" s="136" t="s">
        <v>311</v>
      </c>
      <c r="C23" s="181">
        <f t="shared" si="0"/>
        <v>30</v>
      </c>
      <c r="D23" s="182">
        <v>8</v>
      </c>
      <c r="E23" s="182">
        <v>6</v>
      </c>
      <c r="F23" s="182">
        <v>3</v>
      </c>
      <c r="G23" s="182">
        <v>2</v>
      </c>
      <c r="H23" s="182"/>
      <c r="I23" s="182">
        <v>16</v>
      </c>
      <c r="J23" s="182"/>
      <c r="K23" s="182"/>
      <c r="L23" s="182"/>
      <c r="M23" s="182"/>
      <c r="N23" s="182"/>
      <c r="O23" s="182"/>
      <c r="P23" s="182">
        <v>14</v>
      </c>
      <c r="Q23" s="182"/>
      <c r="R23" s="182"/>
      <c r="S23" s="182">
        <v>1</v>
      </c>
      <c r="T23" s="182">
        <v>14</v>
      </c>
      <c r="U23" s="182"/>
      <c r="V23" s="182"/>
      <c r="W23" s="182"/>
      <c r="X23" s="182">
        <v>3</v>
      </c>
      <c r="Y23" s="182"/>
      <c r="Z23" s="182"/>
      <c r="AA23" s="182">
        <v>1</v>
      </c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>
        <v>2</v>
      </c>
      <c r="AM23" s="182"/>
      <c r="AN23" s="182">
        <v>2</v>
      </c>
      <c r="AO23" s="182"/>
      <c r="AP23" s="182"/>
      <c r="AQ23" s="196"/>
      <c r="AR23" s="196"/>
      <c r="AS23" s="196"/>
      <c r="AT23" s="196"/>
      <c r="AU23" s="196"/>
      <c r="AV23" s="196"/>
    </row>
    <row r="24" spans="1:48" s="139" customFormat="1" ht="12.75" customHeight="1">
      <c r="A24" s="135" t="s">
        <v>326</v>
      </c>
      <c r="B24" s="136" t="s">
        <v>312</v>
      </c>
      <c r="C24" s="181">
        <f t="shared" si="0"/>
        <v>49</v>
      </c>
      <c r="D24" s="182">
        <v>10</v>
      </c>
      <c r="E24" s="182">
        <v>9</v>
      </c>
      <c r="F24" s="182">
        <v>2</v>
      </c>
      <c r="G24" s="182">
        <v>2</v>
      </c>
      <c r="H24" s="182"/>
      <c r="I24" s="182">
        <v>30</v>
      </c>
      <c r="J24" s="182"/>
      <c r="K24" s="182"/>
      <c r="L24" s="182"/>
      <c r="M24" s="182"/>
      <c r="N24" s="182"/>
      <c r="O24" s="182"/>
      <c r="P24" s="182">
        <v>24</v>
      </c>
      <c r="Q24" s="182"/>
      <c r="R24" s="182">
        <v>2</v>
      </c>
      <c r="S24" s="182">
        <v>2</v>
      </c>
      <c r="T24" s="182">
        <v>28</v>
      </c>
      <c r="U24" s="182"/>
      <c r="V24" s="182">
        <v>1</v>
      </c>
      <c r="W24" s="182"/>
      <c r="X24" s="182">
        <v>4</v>
      </c>
      <c r="Y24" s="182"/>
      <c r="Z24" s="182">
        <v>4</v>
      </c>
      <c r="AA24" s="182"/>
      <c r="AB24" s="182"/>
      <c r="AC24" s="182">
        <v>1</v>
      </c>
      <c r="AD24" s="182"/>
      <c r="AE24" s="182"/>
      <c r="AF24" s="182"/>
      <c r="AG24" s="182"/>
      <c r="AH24" s="182"/>
      <c r="AI24" s="182"/>
      <c r="AJ24" s="182">
        <v>1</v>
      </c>
      <c r="AK24" s="182"/>
      <c r="AL24" s="182">
        <v>1</v>
      </c>
      <c r="AM24" s="182"/>
      <c r="AN24" s="182">
        <v>1</v>
      </c>
      <c r="AO24" s="182"/>
      <c r="AP24" s="182"/>
      <c r="AQ24" s="196"/>
      <c r="AR24" s="196"/>
      <c r="AS24" s="196"/>
      <c r="AT24" s="196"/>
      <c r="AU24" s="196"/>
      <c r="AV24" s="196"/>
    </row>
    <row r="25" spans="1:48" s="139" customFormat="1" ht="12.75" customHeight="1">
      <c r="A25" s="135" t="s">
        <v>327</v>
      </c>
      <c r="B25" s="136" t="s">
        <v>313</v>
      </c>
      <c r="C25" s="181">
        <f t="shared" si="0"/>
        <v>20</v>
      </c>
      <c r="D25" s="182">
        <v>1</v>
      </c>
      <c r="E25" s="182">
        <v>4</v>
      </c>
      <c r="F25" s="182">
        <v>1</v>
      </c>
      <c r="G25" s="182"/>
      <c r="H25" s="182">
        <v>1</v>
      </c>
      <c r="I25" s="182">
        <v>15</v>
      </c>
      <c r="J25" s="182"/>
      <c r="K25" s="182">
        <v>1</v>
      </c>
      <c r="L25" s="182"/>
      <c r="M25" s="182"/>
      <c r="N25" s="182"/>
      <c r="O25" s="182"/>
      <c r="P25" s="182">
        <v>13</v>
      </c>
      <c r="Q25" s="182">
        <v>1</v>
      </c>
      <c r="R25" s="182"/>
      <c r="S25" s="182">
        <v>2</v>
      </c>
      <c r="T25" s="182">
        <v>15</v>
      </c>
      <c r="U25" s="182"/>
      <c r="V25" s="182"/>
      <c r="W25" s="182">
        <v>1</v>
      </c>
      <c r="X25" s="182">
        <v>1</v>
      </c>
      <c r="Y25" s="182"/>
      <c r="Z25" s="182">
        <v>1</v>
      </c>
      <c r="AA25" s="182">
        <v>1</v>
      </c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96"/>
      <c r="AR25" s="196"/>
      <c r="AS25" s="196"/>
      <c r="AT25" s="196"/>
      <c r="AU25" s="196"/>
      <c r="AV25" s="196"/>
    </row>
    <row r="26" spans="1:48" s="139" customFormat="1" ht="12.75" customHeight="1">
      <c r="A26" s="135" t="s">
        <v>299</v>
      </c>
      <c r="B26" s="136" t="s">
        <v>297</v>
      </c>
      <c r="C26" s="181">
        <f t="shared" si="0"/>
        <v>0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96"/>
      <c r="AR26" s="196"/>
      <c r="AS26" s="196"/>
      <c r="AT26" s="196"/>
      <c r="AU26" s="196"/>
      <c r="AV26" s="196"/>
    </row>
    <row r="27" spans="1:48" s="139" customFormat="1" ht="12.75" customHeight="1">
      <c r="A27" s="135" t="s">
        <v>299</v>
      </c>
      <c r="B27" s="136" t="s">
        <v>298</v>
      </c>
      <c r="C27" s="181">
        <f t="shared" si="0"/>
        <v>259</v>
      </c>
      <c r="D27" s="184">
        <f aca="true" t="shared" si="1" ref="D27:AP27">SUM(D13:D26)</f>
        <v>67</v>
      </c>
      <c r="E27" s="184">
        <f t="shared" si="1"/>
        <v>48</v>
      </c>
      <c r="F27" s="184">
        <f t="shared" si="1"/>
        <v>18</v>
      </c>
      <c r="G27" s="184">
        <f t="shared" si="1"/>
        <v>6</v>
      </c>
      <c r="H27" s="184">
        <f t="shared" si="1"/>
        <v>1</v>
      </c>
      <c r="I27" s="184">
        <f t="shared" si="1"/>
        <v>144</v>
      </c>
      <c r="J27" s="184">
        <f t="shared" si="1"/>
        <v>0</v>
      </c>
      <c r="K27" s="184">
        <f t="shared" si="1"/>
        <v>1</v>
      </c>
      <c r="L27" s="184">
        <f t="shared" si="1"/>
        <v>0</v>
      </c>
      <c r="M27" s="184">
        <f t="shared" si="1"/>
        <v>0</v>
      </c>
      <c r="N27" s="184">
        <f t="shared" si="1"/>
        <v>3</v>
      </c>
      <c r="O27" s="184">
        <f t="shared" si="1"/>
        <v>2</v>
      </c>
      <c r="P27" s="184">
        <f t="shared" si="1"/>
        <v>117</v>
      </c>
      <c r="Q27" s="184">
        <f t="shared" si="1"/>
        <v>1</v>
      </c>
      <c r="R27" s="184">
        <f t="shared" si="1"/>
        <v>6</v>
      </c>
      <c r="S27" s="184">
        <f t="shared" si="1"/>
        <v>8</v>
      </c>
      <c r="T27" s="184">
        <f t="shared" si="1"/>
        <v>127</v>
      </c>
      <c r="U27" s="184">
        <f t="shared" si="1"/>
        <v>0</v>
      </c>
      <c r="V27" s="184">
        <f t="shared" si="1"/>
        <v>2</v>
      </c>
      <c r="W27" s="184">
        <f t="shared" si="1"/>
        <v>6</v>
      </c>
      <c r="X27" s="184">
        <f t="shared" si="1"/>
        <v>20</v>
      </c>
      <c r="Y27" s="184">
        <f t="shared" si="1"/>
        <v>0</v>
      </c>
      <c r="Z27" s="184">
        <f t="shared" si="1"/>
        <v>9</v>
      </c>
      <c r="AA27" s="184">
        <f t="shared" si="1"/>
        <v>4</v>
      </c>
      <c r="AB27" s="184">
        <f t="shared" si="1"/>
        <v>0</v>
      </c>
      <c r="AC27" s="184">
        <f t="shared" si="1"/>
        <v>6</v>
      </c>
      <c r="AD27" s="184">
        <f t="shared" si="1"/>
        <v>1</v>
      </c>
      <c r="AE27" s="184">
        <f t="shared" si="1"/>
        <v>0</v>
      </c>
      <c r="AF27" s="184">
        <f t="shared" si="1"/>
        <v>1</v>
      </c>
      <c r="AG27" s="184">
        <f t="shared" si="1"/>
        <v>0</v>
      </c>
      <c r="AH27" s="184">
        <f t="shared" si="1"/>
        <v>0</v>
      </c>
      <c r="AI27" s="184">
        <f t="shared" si="1"/>
        <v>0</v>
      </c>
      <c r="AJ27" s="184">
        <f t="shared" si="1"/>
        <v>4</v>
      </c>
      <c r="AK27" s="184">
        <f t="shared" si="1"/>
        <v>0</v>
      </c>
      <c r="AL27" s="184">
        <f t="shared" si="1"/>
        <v>11</v>
      </c>
      <c r="AM27" s="184">
        <f t="shared" si="1"/>
        <v>0</v>
      </c>
      <c r="AN27" s="184">
        <f t="shared" si="1"/>
        <v>6</v>
      </c>
      <c r="AO27" s="184">
        <f t="shared" si="1"/>
        <v>0</v>
      </c>
      <c r="AP27" s="184">
        <f t="shared" si="1"/>
        <v>5</v>
      </c>
      <c r="AQ27" s="196"/>
      <c r="AR27" s="196"/>
      <c r="AS27" s="196"/>
      <c r="AT27" s="196"/>
      <c r="AU27" s="196"/>
      <c r="AV27" s="196"/>
    </row>
    <row r="28" spans="1:48" s="139" customFormat="1" ht="12.75" customHeight="1">
      <c r="A28" s="149"/>
      <c r="B28" s="150" t="s">
        <v>289</v>
      </c>
      <c r="C28" s="186" t="e">
        <f>D28+E28+I28</f>
        <v>#REF!</v>
      </c>
      <c r="D28" s="185" t="e">
        <f>SUM(#REF!,#REF!,#REF!,#REF!,#REF!,D11,D27,#REF!,#REF!,#REF!,#REF!,#REF!,#REF!,#REF!,#REF!,#REF!,#REF!,#REF!,#REF!,#REF!,#REF!,#REF!,#REF!,#REF!,#REF!,#REF!,#REF!)</f>
        <v>#REF!</v>
      </c>
      <c r="E28" s="185" t="e">
        <f>SUM(#REF!,#REF!,#REF!,#REF!,#REF!,E11,E27,#REF!,#REF!,#REF!,#REF!,#REF!,#REF!,#REF!,#REF!,#REF!,#REF!,#REF!,#REF!,#REF!,#REF!,#REF!,#REF!,#REF!,#REF!,#REF!,#REF!)</f>
        <v>#REF!</v>
      </c>
      <c r="F28" s="185" t="e">
        <f>SUM(#REF!,#REF!,#REF!,#REF!,#REF!,F11,F27,#REF!,#REF!,#REF!,#REF!,#REF!,#REF!,#REF!,#REF!,#REF!,#REF!,#REF!,#REF!,#REF!,#REF!,#REF!,#REF!,#REF!,#REF!,#REF!,#REF!)</f>
        <v>#REF!</v>
      </c>
      <c r="G28" s="185" t="e">
        <f>SUM(#REF!,#REF!,#REF!,#REF!,#REF!,G11,G27,#REF!,#REF!,#REF!,#REF!,#REF!,#REF!,#REF!,#REF!,#REF!,#REF!,#REF!,#REF!,#REF!,#REF!,#REF!,#REF!,#REF!,#REF!,#REF!,#REF!)</f>
        <v>#REF!</v>
      </c>
      <c r="H28" s="185" t="e">
        <f>SUM(#REF!,#REF!,#REF!,#REF!,#REF!,H11,H27,#REF!,#REF!,#REF!,#REF!,#REF!,#REF!,#REF!,#REF!,#REF!,#REF!,#REF!,#REF!,#REF!,#REF!,#REF!,#REF!,#REF!,#REF!,#REF!,#REF!)</f>
        <v>#REF!</v>
      </c>
      <c r="I28" s="185" t="e">
        <f>SUM(#REF!,#REF!,#REF!,#REF!,#REF!,I11,I27,#REF!,#REF!,#REF!,#REF!,#REF!,#REF!,#REF!,#REF!,#REF!,#REF!,#REF!,#REF!,#REF!,#REF!,#REF!,#REF!,#REF!,#REF!,#REF!,#REF!)</f>
        <v>#REF!</v>
      </c>
      <c r="J28" s="185" t="e">
        <f>SUM(#REF!,#REF!,#REF!,#REF!,#REF!,J11,J27,#REF!,#REF!,#REF!,#REF!,#REF!,#REF!,#REF!,#REF!,#REF!,#REF!,#REF!,#REF!,#REF!,#REF!,#REF!,#REF!,#REF!,#REF!,#REF!,#REF!)</f>
        <v>#REF!</v>
      </c>
      <c r="K28" s="185" t="e">
        <f>SUM(#REF!,#REF!,#REF!,#REF!,#REF!,K11,K27,#REF!,#REF!,#REF!,#REF!,#REF!,#REF!,#REF!,#REF!,#REF!,#REF!,#REF!,#REF!,#REF!,#REF!,#REF!,#REF!,#REF!,#REF!,#REF!,#REF!)</f>
        <v>#REF!</v>
      </c>
      <c r="L28" s="185" t="e">
        <f>SUM(#REF!,#REF!,#REF!,#REF!,#REF!,L11,L27,#REF!,#REF!,#REF!,#REF!,#REF!,#REF!,#REF!,#REF!,#REF!,#REF!,#REF!,#REF!,#REF!,#REF!,#REF!,#REF!,#REF!,#REF!,#REF!,#REF!)</f>
        <v>#REF!</v>
      </c>
      <c r="M28" s="185" t="e">
        <f>SUM(#REF!,#REF!,#REF!,#REF!,#REF!,M11,M27,#REF!,#REF!,#REF!,#REF!,#REF!,#REF!,#REF!,#REF!,#REF!,#REF!,#REF!,#REF!,#REF!,#REF!,#REF!,#REF!,#REF!,#REF!,#REF!,#REF!)</f>
        <v>#REF!</v>
      </c>
      <c r="N28" s="185" t="e">
        <f>SUM(#REF!,#REF!,#REF!,#REF!,#REF!,N11,N27,#REF!,#REF!,#REF!,#REF!,#REF!,#REF!,#REF!,#REF!,#REF!,#REF!,#REF!,#REF!,#REF!,#REF!,#REF!,#REF!,#REF!,#REF!,#REF!,#REF!)</f>
        <v>#REF!</v>
      </c>
      <c r="O28" s="185" t="e">
        <f>SUM(#REF!,#REF!,#REF!,#REF!,#REF!,O11,O27,#REF!,#REF!,#REF!,#REF!,#REF!,#REF!,#REF!,#REF!,#REF!,#REF!,#REF!,#REF!,#REF!,#REF!,#REF!,#REF!,#REF!,#REF!,#REF!,#REF!)</f>
        <v>#REF!</v>
      </c>
      <c r="P28" s="185" t="e">
        <f>SUM(#REF!,#REF!,#REF!,#REF!,#REF!,P11,P27,#REF!,#REF!,#REF!,#REF!,#REF!,#REF!,#REF!,#REF!,#REF!,#REF!,#REF!,#REF!,#REF!,#REF!,#REF!,#REF!,#REF!,#REF!,#REF!,#REF!)</f>
        <v>#REF!</v>
      </c>
      <c r="Q28" s="185" t="e">
        <f>SUM(#REF!,#REF!,#REF!,#REF!,#REF!,Q11,Q27,#REF!,#REF!,#REF!,#REF!,#REF!,#REF!,#REF!,#REF!,#REF!,#REF!,#REF!,#REF!,#REF!,#REF!,#REF!,#REF!,#REF!,#REF!,#REF!,#REF!)</f>
        <v>#REF!</v>
      </c>
      <c r="R28" s="185" t="e">
        <f>SUM(#REF!,#REF!,#REF!,#REF!,#REF!,R11,R27,#REF!,#REF!,#REF!,#REF!,#REF!,#REF!,#REF!,#REF!,#REF!,#REF!,#REF!,#REF!,#REF!,#REF!,#REF!,#REF!,#REF!,#REF!,#REF!,#REF!)</f>
        <v>#REF!</v>
      </c>
      <c r="S28" s="185" t="e">
        <f>SUM(#REF!,#REF!,#REF!,#REF!,#REF!,S11,S27,#REF!,#REF!,#REF!,#REF!,#REF!,#REF!,#REF!,#REF!,#REF!,#REF!,#REF!,#REF!,#REF!,#REF!,#REF!,#REF!,#REF!,#REF!,#REF!,#REF!)</f>
        <v>#REF!</v>
      </c>
      <c r="T28" s="185" t="e">
        <f>SUM(#REF!,#REF!,#REF!,#REF!,#REF!,T11,T27,#REF!,#REF!,#REF!,#REF!,#REF!,#REF!,#REF!,#REF!,#REF!,#REF!,#REF!,#REF!,#REF!,#REF!,#REF!,#REF!,#REF!,#REF!,#REF!,#REF!)</f>
        <v>#REF!</v>
      </c>
      <c r="U28" s="185" t="e">
        <f>SUM(#REF!,#REF!,#REF!,#REF!,#REF!,U11,U27,#REF!,#REF!,#REF!,#REF!,#REF!,#REF!,#REF!,#REF!,#REF!,#REF!,#REF!,#REF!,#REF!,#REF!,#REF!,#REF!,#REF!,#REF!,#REF!,#REF!)</f>
        <v>#REF!</v>
      </c>
      <c r="V28" s="185" t="e">
        <f>SUM(#REF!,#REF!,#REF!,#REF!,#REF!,V11,V27,#REF!,#REF!,#REF!,#REF!,#REF!,#REF!,#REF!,#REF!,#REF!,#REF!,#REF!,#REF!,#REF!,#REF!,#REF!,#REF!,#REF!,#REF!,#REF!,#REF!)</f>
        <v>#REF!</v>
      </c>
      <c r="W28" s="185" t="e">
        <f>SUM(#REF!,#REF!,#REF!,#REF!,#REF!,W11,W27,#REF!,#REF!,#REF!,#REF!,#REF!,#REF!,#REF!,#REF!,#REF!,#REF!,#REF!,#REF!,#REF!,#REF!,#REF!,#REF!,#REF!,#REF!,#REF!,#REF!)</f>
        <v>#REF!</v>
      </c>
      <c r="X28" s="185" t="e">
        <f>SUM(#REF!,#REF!,#REF!,#REF!,#REF!,X11,X27,#REF!,#REF!,#REF!,#REF!,#REF!,#REF!,#REF!,#REF!,#REF!,#REF!,#REF!,#REF!,#REF!,#REF!,#REF!,#REF!,#REF!,#REF!,#REF!,#REF!)</f>
        <v>#REF!</v>
      </c>
      <c r="Y28" s="185" t="e">
        <f>SUM(#REF!,#REF!,#REF!,#REF!,#REF!,Y11,Y27,#REF!,#REF!,#REF!,#REF!,#REF!,#REF!,#REF!,#REF!,#REF!,#REF!,#REF!,#REF!,#REF!,#REF!,#REF!,#REF!,#REF!,#REF!,#REF!,#REF!)</f>
        <v>#REF!</v>
      </c>
      <c r="Z28" s="185" t="e">
        <f>SUM(#REF!,#REF!,#REF!,#REF!,#REF!,Z11,Z27,#REF!,#REF!,#REF!,#REF!,#REF!,#REF!,#REF!,#REF!,#REF!,#REF!,#REF!,#REF!,#REF!,#REF!,#REF!,#REF!,#REF!,#REF!,#REF!,#REF!)</f>
        <v>#REF!</v>
      </c>
      <c r="AA28" s="185" t="e">
        <f>SUM(#REF!,#REF!,#REF!,#REF!,#REF!,AA11,AA27,#REF!,#REF!,#REF!,#REF!,#REF!,#REF!,#REF!,#REF!,#REF!,#REF!,#REF!,#REF!,#REF!,#REF!,#REF!,#REF!,#REF!,#REF!,#REF!,#REF!)</f>
        <v>#REF!</v>
      </c>
      <c r="AB28" s="185" t="e">
        <f>SUM(#REF!,#REF!,#REF!,#REF!,#REF!,AB11,AB27,#REF!,#REF!,#REF!,#REF!,#REF!,#REF!,#REF!,#REF!,#REF!,#REF!,#REF!,#REF!,#REF!,#REF!,#REF!,#REF!,#REF!,#REF!,#REF!,#REF!)</f>
        <v>#REF!</v>
      </c>
      <c r="AC28" s="185" t="e">
        <f>SUM(#REF!,#REF!,#REF!,#REF!,#REF!,AC11,AC27,#REF!,#REF!,#REF!,#REF!,#REF!,#REF!,#REF!,#REF!,#REF!,#REF!,#REF!,#REF!,#REF!,#REF!,#REF!,#REF!,#REF!,#REF!,#REF!,#REF!)</f>
        <v>#REF!</v>
      </c>
      <c r="AD28" s="185" t="e">
        <f>SUM(#REF!,#REF!,#REF!,#REF!,#REF!,AD11,AD27,#REF!,#REF!,#REF!,#REF!,#REF!,#REF!,#REF!,#REF!,#REF!,#REF!,#REF!,#REF!,#REF!,#REF!,#REF!,#REF!,#REF!,#REF!,#REF!,#REF!)</f>
        <v>#REF!</v>
      </c>
      <c r="AE28" s="185" t="e">
        <f>SUM(#REF!,#REF!,#REF!,#REF!,#REF!,AE11,AE27,#REF!,#REF!,#REF!,#REF!,#REF!,#REF!,#REF!,#REF!,#REF!,#REF!,#REF!,#REF!,#REF!,#REF!,#REF!,#REF!,#REF!,#REF!,#REF!,#REF!)</f>
        <v>#REF!</v>
      </c>
      <c r="AF28" s="185" t="e">
        <f>SUM(#REF!,#REF!,#REF!,#REF!,#REF!,AF11,AF27,#REF!,#REF!,#REF!,#REF!,#REF!,#REF!,#REF!,#REF!,#REF!,#REF!,#REF!,#REF!,#REF!,#REF!,#REF!,#REF!,#REF!,#REF!,#REF!,#REF!)</f>
        <v>#REF!</v>
      </c>
      <c r="AG28" s="185" t="e">
        <f>SUM(#REF!,#REF!,#REF!,#REF!,#REF!,AG11,AG27,#REF!,#REF!,#REF!,#REF!,#REF!,#REF!,#REF!,#REF!,#REF!,#REF!,#REF!,#REF!,#REF!,#REF!,#REF!,#REF!,#REF!,#REF!,#REF!,#REF!)</f>
        <v>#REF!</v>
      </c>
      <c r="AH28" s="185" t="e">
        <f>SUM(#REF!,#REF!,#REF!,#REF!,#REF!,AH11,AH27,#REF!,#REF!,#REF!,#REF!,#REF!,#REF!,#REF!,#REF!,#REF!,#REF!,#REF!,#REF!,#REF!,#REF!,#REF!,#REF!,#REF!,#REF!,#REF!,#REF!)</f>
        <v>#REF!</v>
      </c>
      <c r="AI28" s="185" t="e">
        <f>SUM(#REF!,#REF!,#REF!,#REF!,#REF!,AI11,AI27,#REF!,#REF!,#REF!,#REF!,#REF!,#REF!,#REF!,#REF!,#REF!,#REF!,#REF!,#REF!,#REF!,#REF!,#REF!,#REF!,#REF!,#REF!,#REF!,#REF!)</f>
        <v>#REF!</v>
      </c>
      <c r="AJ28" s="185" t="e">
        <f>SUM(#REF!,#REF!,#REF!,#REF!,#REF!,AJ11,AJ27,#REF!,#REF!,#REF!,#REF!,#REF!,#REF!,#REF!,#REF!,#REF!,#REF!,#REF!,#REF!,#REF!,#REF!,#REF!,#REF!,#REF!,#REF!,#REF!,#REF!)</f>
        <v>#REF!</v>
      </c>
      <c r="AK28" s="185" t="e">
        <f>SUM(#REF!,#REF!,#REF!,#REF!,#REF!,AK11,AK27,#REF!,#REF!,#REF!,#REF!,#REF!,#REF!,#REF!,#REF!,#REF!,#REF!,#REF!,#REF!,#REF!,#REF!,#REF!,#REF!,#REF!,#REF!,#REF!,#REF!)</f>
        <v>#REF!</v>
      </c>
      <c r="AL28" s="185" t="e">
        <f>SUM(#REF!,#REF!,#REF!,#REF!,#REF!,AL11,AL27,#REF!,#REF!,#REF!,#REF!,#REF!,#REF!,#REF!,#REF!,#REF!,#REF!,#REF!,#REF!,#REF!,#REF!,#REF!,#REF!,#REF!,#REF!,#REF!,#REF!)</f>
        <v>#REF!</v>
      </c>
      <c r="AM28" s="185" t="e">
        <f>SUM(#REF!,#REF!,#REF!,#REF!,#REF!,AM11,AM27,#REF!,#REF!,#REF!,#REF!,#REF!,#REF!,#REF!,#REF!,#REF!,#REF!,#REF!,#REF!,#REF!,#REF!,#REF!,#REF!,#REF!,#REF!,#REF!,#REF!)</f>
        <v>#REF!</v>
      </c>
      <c r="AN28" s="185" t="e">
        <f>SUM(#REF!,#REF!,#REF!,#REF!,#REF!,AN11,AN27,#REF!,#REF!,#REF!,#REF!,#REF!,#REF!,#REF!,#REF!,#REF!,#REF!,#REF!,#REF!,#REF!,#REF!,#REF!,#REF!,#REF!,#REF!,#REF!,#REF!)</f>
        <v>#REF!</v>
      </c>
      <c r="AO28" s="185" t="e">
        <f>SUM(#REF!,#REF!,#REF!,#REF!,#REF!,AO11,AO27,#REF!,#REF!,#REF!,#REF!,#REF!,#REF!,#REF!,#REF!,#REF!,#REF!,#REF!,#REF!,#REF!,#REF!,#REF!,#REF!,#REF!,#REF!,#REF!,#REF!)</f>
        <v>#REF!</v>
      </c>
      <c r="AP28" s="185" t="e">
        <f>SUM(#REF!,#REF!,#REF!,#REF!,#REF!,AP11,AP27,#REF!,#REF!,#REF!,#REF!,#REF!,#REF!,#REF!,#REF!,#REF!,#REF!,#REF!,#REF!,#REF!,#REF!,#REF!,#REF!,#REF!,#REF!,#REF!,#REF!)</f>
        <v>#REF!</v>
      </c>
      <c r="AQ28" s="196"/>
      <c r="AR28" s="196"/>
      <c r="AS28" s="196"/>
      <c r="AT28" s="196"/>
      <c r="AU28" s="196"/>
      <c r="AV28" s="196"/>
    </row>
    <row r="29" spans="1:48" s="139" customFormat="1" ht="12.7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196"/>
      <c r="AR29" s="196"/>
      <c r="AS29" s="196"/>
      <c r="AT29" s="196"/>
      <c r="AU29" s="196"/>
      <c r="AV29" s="196"/>
    </row>
    <row r="30" spans="1:48" s="139" customFormat="1" ht="12.7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196"/>
      <c r="AR30" s="196"/>
      <c r="AS30" s="196"/>
      <c r="AT30" s="196"/>
      <c r="AU30" s="196"/>
      <c r="AV30" s="196"/>
    </row>
    <row r="31" spans="1:48" s="139" customFormat="1" ht="12.7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196"/>
      <c r="AR31" s="196"/>
      <c r="AS31" s="196"/>
      <c r="AT31" s="196"/>
      <c r="AU31" s="196"/>
      <c r="AV31" s="196"/>
    </row>
    <row r="32" spans="1:48" s="139" customFormat="1" ht="12.7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196"/>
      <c r="AR32" s="196"/>
      <c r="AS32" s="196"/>
      <c r="AT32" s="196"/>
      <c r="AU32" s="196"/>
      <c r="AV32" s="196"/>
    </row>
    <row r="33" spans="1:48" s="139" customFormat="1" ht="12.7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196"/>
      <c r="AR33" s="196"/>
      <c r="AS33" s="196"/>
      <c r="AT33" s="196"/>
      <c r="AU33" s="196"/>
      <c r="AV33" s="196"/>
    </row>
    <row r="34" spans="1:48" s="139" customFormat="1" ht="12.7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196"/>
      <c r="AR34" s="196"/>
      <c r="AS34" s="196"/>
      <c r="AT34" s="196"/>
      <c r="AU34" s="196"/>
      <c r="AV34" s="196"/>
    </row>
    <row r="35" spans="1:48" s="139" customFormat="1" ht="12.7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196"/>
      <c r="AR35" s="196"/>
      <c r="AS35" s="196"/>
      <c r="AT35" s="196"/>
      <c r="AU35" s="196"/>
      <c r="AV35" s="196"/>
    </row>
    <row r="36" spans="1:48" s="139" customFormat="1" ht="12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196"/>
      <c r="AR36" s="196"/>
      <c r="AS36" s="196"/>
      <c r="AT36" s="196"/>
      <c r="AU36" s="196"/>
      <c r="AV36" s="196"/>
    </row>
    <row r="37" spans="1:48" s="139" customFormat="1" ht="12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196"/>
      <c r="AR37" s="196"/>
      <c r="AS37" s="196"/>
      <c r="AT37" s="196"/>
      <c r="AU37" s="196"/>
      <c r="AV37" s="196"/>
    </row>
    <row r="38" spans="1:48" s="139" customFormat="1" ht="12.7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196"/>
      <c r="AR38" s="196"/>
      <c r="AS38" s="196"/>
      <c r="AT38" s="196"/>
      <c r="AU38" s="196"/>
      <c r="AV38" s="196"/>
    </row>
    <row r="39" spans="1:48" s="139" customFormat="1" ht="12.7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196"/>
      <c r="AR39" s="196"/>
      <c r="AS39" s="196"/>
      <c r="AT39" s="196"/>
      <c r="AU39" s="196"/>
      <c r="AV39" s="196"/>
    </row>
    <row r="40" spans="1:48" s="139" customFormat="1" ht="12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196"/>
      <c r="AR40" s="196"/>
      <c r="AS40" s="196"/>
      <c r="AT40" s="196"/>
      <c r="AU40" s="196"/>
      <c r="AV40" s="196"/>
    </row>
    <row r="41" spans="1:48" s="139" customFormat="1" ht="12.7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196"/>
      <c r="AR41" s="196"/>
      <c r="AS41" s="196"/>
      <c r="AT41" s="196"/>
      <c r="AU41" s="196"/>
      <c r="AV41" s="196"/>
    </row>
    <row r="42" spans="1:48" s="139" customFormat="1" ht="12.7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196"/>
      <c r="AR42" s="196"/>
      <c r="AS42" s="196"/>
      <c r="AT42" s="196"/>
      <c r="AU42" s="196"/>
      <c r="AV42" s="196"/>
    </row>
    <row r="43" spans="1:48" s="139" customFormat="1" ht="12.7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196"/>
      <c r="AR43" s="196"/>
      <c r="AS43" s="196"/>
      <c r="AT43" s="196"/>
      <c r="AU43" s="196"/>
      <c r="AV43" s="196"/>
    </row>
    <row r="44" spans="1:48" s="139" customFormat="1" ht="12.7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196"/>
      <c r="AR44" s="196"/>
      <c r="AS44" s="196"/>
      <c r="AT44" s="196"/>
      <c r="AU44" s="196"/>
      <c r="AV44" s="196"/>
    </row>
    <row r="45" spans="1:48" s="139" customFormat="1" ht="12.7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196"/>
      <c r="AR45" s="196"/>
      <c r="AS45" s="196"/>
      <c r="AT45" s="196"/>
      <c r="AU45" s="196"/>
      <c r="AV45" s="196"/>
    </row>
    <row r="46" spans="1:48" s="139" customFormat="1" ht="12.7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196"/>
      <c r="AR46" s="196"/>
      <c r="AS46" s="196"/>
      <c r="AT46" s="196"/>
      <c r="AU46" s="196"/>
      <c r="AV46" s="196"/>
    </row>
    <row r="47" spans="1:48" s="139" customFormat="1" ht="12.7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196"/>
      <c r="AR47" s="196"/>
      <c r="AS47" s="196"/>
      <c r="AT47" s="196"/>
      <c r="AU47" s="196"/>
      <c r="AV47" s="196"/>
    </row>
    <row r="48" spans="1:48" s="139" customFormat="1" ht="12.7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196"/>
      <c r="AR48" s="196"/>
      <c r="AS48" s="196"/>
      <c r="AT48" s="196"/>
      <c r="AU48" s="196"/>
      <c r="AV48" s="196"/>
    </row>
    <row r="49" spans="1:48" s="139" customFormat="1" ht="12.7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196"/>
      <c r="AR49" s="196"/>
      <c r="AS49" s="196"/>
      <c r="AT49" s="196"/>
      <c r="AU49" s="196"/>
      <c r="AV49" s="196"/>
    </row>
    <row r="50" spans="1:48" s="139" customFormat="1" ht="12.7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196"/>
      <c r="AR50" s="196"/>
      <c r="AS50" s="196"/>
      <c r="AT50" s="196"/>
      <c r="AU50" s="196"/>
      <c r="AV50" s="196"/>
    </row>
    <row r="51" spans="1:48" s="139" customFormat="1" ht="12.75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196"/>
      <c r="AR51" s="196"/>
      <c r="AS51" s="196"/>
      <c r="AT51" s="196"/>
      <c r="AU51" s="196"/>
      <c r="AV51" s="196"/>
    </row>
    <row r="52" spans="1:48" s="139" customFormat="1" ht="12.7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196"/>
      <c r="AR52" s="196"/>
      <c r="AS52" s="196"/>
      <c r="AT52" s="196"/>
      <c r="AU52" s="196"/>
      <c r="AV52" s="196"/>
    </row>
    <row r="53" spans="1:48" s="139" customFormat="1" ht="12.7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196"/>
      <c r="AR53" s="196"/>
      <c r="AS53" s="196"/>
      <c r="AT53" s="196"/>
      <c r="AU53" s="196"/>
      <c r="AV53" s="196"/>
    </row>
    <row r="54" spans="1:48" s="139" customFormat="1" ht="12.7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196"/>
      <c r="AR54" s="196"/>
      <c r="AS54" s="196"/>
      <c r="AT54" s="196"/>
      <c r="AU54" s="196"/>
      <c r="AV54" s="196"/>
    </row>
    <row r="55" spans="1:48" s="139" customFormat="1" ht="12.7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196"/>
      <c r="AR55" s="196"/>
      <c r="AS55" s="196"/>
      <c r="AT55" s="196"/>
      <c r="AU55" s="196"/>
      <c r="AV55" s="196"/>
    </row>
    <row r="56" spans="1:48" s="139" customFormat="1" ht="12.7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196"/>
      <c r="AR56" s="196"/>
      <c r="AS56" s="196"/>
      <c r="AT56" s="196"/>
      <c r="AU56" s="196"/>
      <c r="AV56" s="196"/>
    </row>
    <row r="57" spans="1:48" s="139" customFormat="1" ht="12.7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196"/>
      <c r="AR57" s="196"/>
      <c r="AS57" s="196"/>
      <c r="AT57" s="196"/>
      <c r="AU57" s="196"/>
      <c r="AV57" s="196"/>
    </row>
    <row r="58" spans="1:48" s="139" customFormat="1" ht="12.7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196"/>
      <c r="AR58" s="196"/>
      <c r="AS58" s="196"/>
      <c r="AT58" s="196"/>
      <c r="AU58" s="196"/>
      <c r="AV58" s="196"/>
    </row>
    <row r="59" spans="1:48" s="139" customFormat="1" ht="12.75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196"/>
      <c r="AR59" s="196"/>
      <c r="AS59" s="196"/>
      <c r="AT59" s="196"/>
      <c r="AU59" s="196"/>
      <c r="AV59" s="196"/>
    </row>
    <row r="60" spans="1:48" s="139" customFormat="1" ht="12.7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196"/>
      <c r="AR60" s="196"/>
      <c r="AS60" s="196"/>
      <c r="AT60" s="196"/>
      <c r="AU60" s="196"/>
      <c r="AV60" s="196"/>
    </row>
    <row r="61" spans="1:48" s="139" customFormat="1" ht="12.7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196"/>
      <c r="AR61" s="196"/>
      <c r="AS61" s="196"/>
      <c r="AT61" s="196"/>
      <c r="AU61" s="196"/>
      <c r="AV61" s="196"/>
    </row>
    <row r="62" spans="1:48" s="139" customFormat="1" ht="12.7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196"/>
      <c r="AR62" s="196"/>
      <c r="AS62" s="196"/>
      <c r="AT62" s="196"/>
      <c r="AU62" s="196"/>
      <c r="AV62" s="196"/>
    </row>
    <row r="63" spans="1:48" s="139" customFormat="1" ht="12.75" customHeight="1">
      <c r="A63" s="158"/>
      <c r="B63" s="158"/>
      <c r="C63" s="158"/>
      <c r="D63" s="158"/>
      <c r="E63" s="158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196"/>
      <c r="AR63" s="196"/>
      <c r="AS63" s="196"/>
      <c r="AT63" s="196"/>
      <c r="AU63" s="196"/>
      <c r="AV63" s="196"/>
    </row>
    <row r="64" spans="1:48" s="139" customFormat="1" ht="12.75" customHeight="1">
      <c r="A64" s="158"/>
      <c r="B64" s="158"/>
      <c r="C64" s="158"/>
      <c r="D64" s="158"/>
      <c r="E64" s="158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196"/>
      <c r="AR64" s="196"/>
      <c r="AS64" s="196"/>
      <c r="AT64" s="196"/>
      <c r="AU64" s="196"/>
      <c r="AV64" s="196"/>
    </row>
    <row r="65" spans="1:48" s="139" customFormat="1" ht="12.75" customHeight="1">
      <c r="A65" s="158"/>
      <c r="B65" s="158"/>
      <c r="C65" s="158"/>
      <c r="D65" s="158"/>
      <c r="E65" s="158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196"/>
      <c r="AR65" s="196"/>
      <c r="AS65" s="196"/>
      <c r="AT65" s="196"/>
      <c r="AU65" s="196"/>
      <c r="AV65" s="196"/>
    </row>
    <row r="66" spans="1:48" s="139" customFormat="1" ht="12.75" customHeight="1">
      <c r="A66" s="158"/>
      <c r="B66" s="158"/>
      <c r="C66" s="158"/>
      <c r="D66" s="158"/>
      <c r="E66" s="158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196"/>
      <c r="AR66" s="196"/>
      <c r="AS66" s="196"/>
      <c r="AT66" s="196"/>
      <c r="AU66" s="196"/>
      <c r="AV66" s="196"/>
    </row>
    <row r="67" spans="1:48" s="139" customFormat="1" ht="12.75" customHeight="1">
      <c r="A67" s="158"/>
      <c r="B67" s="158"/>
      <c r="C67" s="158"/>
      <c r="D67" s="158"/>
      <c r="E67" s="158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196"/>
      <c r="AR67" s="196"/>
      <c r="AS67" s="196"/>
      <c r="AT67" s="196"/>
      <c r="AU67" s="196"/>
      <c r="AV67" s="196"/>
    </row>
    <row r="68" spans="1:48" s="139" customFormat="1" ht="12.75" customHeight="1">
      <c r="A68" s="158"/>
      <c r="B68" s="158"/>
      <c r="C68" s="158"/>
      <c r="D68" s="158"/>
      <c r="E68" s="158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196"/>
      <c r="AR68" s="196"/>
      <c r="AS68" s="196"/>
      <c r="AT68" s="196"/>
      <c r="AU68" s="196"/>
      <c r="AV68" s="196"/>
    </row>
    <row r="69" spans="1:48" s="139" customFormat="1" ht="12.75" customHeight="1">
      <c r="A69" s="158"/>
      <c r="B69" s="158"/>
      <c r="C69" s="158"/>
      <c r="D69" s="158"/>
      <c r="E69" s="158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196"/>
      <c r="AR69" s="196"/>
      <c r="AS69" s="196"/>
      <c r="AT69" s="196"/>
      <c r="AU69" s="196"/>
      <c r="AV69" s="196"/>
    </row>
    <row r="70" spans="1:48" s="139" customFormat="1" ht="12.75" customHeight="1">
      <c r="A70" s="158"/>
      <c r="B70" s="158"/>
      <c r="C70" s="158"/>
      <c r="D70" s="158"/>
      <c r="E70" s="158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196"/>
      <c r="AR70" s="196"/>
      <c r="AS70" s="196"/>
      <c r="AT70" s="196"/>
      <c r="AU70" s="196"/>
      <c r="AV70" s="196"/>
    </row>
    <row r="71" spans="1:48" s="139" customFormat="1" ht="12.75" customHeight="1">
      <c r="A71" s="158"/>
      <c r="B71" s="158"/>
      <c r="C71" s="158"/>
      <c r="D71" s="158"/>
      <c r="E71" s="158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196"/>
      <c r="AR71" s="196"/>
      <c r="AS71" s="196"/>
      <c r="AT71" s="196"/>
      <c r="AU71" s="196"/>
      <c r="AV71" s="196"/>
    </row>
    <row r="72" spans="1:48" s="139" customFormat="1" ht="12.75" customHeight="1">
      <c r="A72" s="158"/>
      <c r="B72" s="158"/>
      <c r="C72" s="158"/>
      <c r="D72" s="158"/>
      <c r="E72" s="158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196"/>
      <c r="AR72" s="196"/>
      <c r="AS72" s="196"/>
      <c r="AT72" s="196"/>
      <c r="AU72" s="196"/>
      <c r="AV72" s="196"/>
    </row>
    <row r="73" spans="1:48" s="139" customFormat="1" ht="12.75" customHeight="1">
      <c r="A73" s="158"/>
      <c r="B73" s="158"/>
      <c r="C73" s="158"/>
      <c r="D73" s="158"/>
      <c r="E73" s="158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196"/>
      <c r="AR73" s="196"/>
      <c r="AS73" s="196"/>
      <c r="AT73" s="196"/>
      <c r="AU73" s="196"/>
      <c r="AV73" s="196"/>
    </row>
    <row r="74" spans="1:48" s="139" customFormat="1" ht="12.75" customHeight="1">
      <c r="A74" s="158"/>
      <c r="B74" s="158"/>
      <c r="C74" s="158"/>
      <c r="D74" s="158"/>
      <c r="E74" s="158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196"/>
      <c r="AR74" s="196"/>
      <c r="AS74" s="196"/>
      <c r="AT74" s="196"/>
      <c r="AU74" s="196"/>
      <c r="AV74" s="196"/>
    </row>
    <row r="75" spans="1:48" s="139" customFormat="1" ht="12.75" customHeight="1">
      <c r="A75" s="158"/>
      <c r="B75" s="158"/>
      <c r="C75" s="158"/>
      <c r="D75" s="158"/>
      <c r="E75" s="158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196"/>
      <c r="AR75" s="196"/>
      <c r="AS75" s="196"/>
      <c r="AT75" s="196"/>
      <c r="AU75" s="196"/>
      <c r="AV75" s="196"/>
    </row>
    <row r="76" spans="1:48" s="139" customFormat="1" ht="12.75" customHeight="1">
      <c r="A76" s="158"/>
      <c r="B76" s="158"/>
      <c r="C76" s="158"/>
      <c r="D76" s="158"/>
      <c r="E76" s="158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196"/>
      <c r="AR76" s="196"/>
      <c r="AS76" s="196"/>
      <c r="AT76" s="196"/>
      <c r="AU76" s="196"/>
      <c r="AV76" s="196"/>
    </row>
    <row r="77" spans="1:48" s="139" customFormat="1" ht="12.75" customHeight="1">
      <c r="A77" s="158"/>
      <c r="B77" s="158"/>
      <c r="C77" s="158"/>
      <c r="D77" s="158"/>
      <c r="E77" s="158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196"/>
      <c r="AR77" s="196"/>
      <c r="AS77" s="196"/>
      <c r="AT77" s="196"/>
      <c r="AU77" s="196"/>
      <c r="AV77" s="196"/>
    </row>
    <row r="78" spans="1:48" s="139" customFormat="1" ht="12.75" customHeight="1">
      <c r="A78" s="158"/>
      <c r="B78" s="158"/>
      <c r="C78" s="158"/>
      <c r="D78" s="158"/>
      <c r="E78" s="158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196"/>
      <c r="AR78" s="196"/>
      <c r="AS78" s="196"/>
      <c r="AT78" s="196"/>
      <c r="AU78" s="196"/>
      <c r="AV78" s="196"/>
    </row>
    <row r="79" spans="1:48" s="139" customFormat="1" ht="12.75" customHeight="1">
      <c r="A79" s="158"/>
      <c r="B79" s="158"/>
      <c r="C79" s="158"/>
      <c r="D79" s="158"/>
      <c r="E79" s="158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196"/>
      <c r="AR79" s="196"/>
      <c r="AS79" s="196"/>
      <c r="AT79" s="196"/>
      <c r="AU79" s="196"/>
      <c r="AV79" s="196"/>
    </row>
    <row r="80" spans="1:48" s="139" customFormat="1" ht="12.75" customHeight="1">
      <c r="A80" s="158"/>
      <c r="B80" s="158"/>
      <c r="C80" s="158"/>
      <c r="D80" s="158"/>
      <c r="E80" s="158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196"/>
      <c r="AR80" s="196"/>
      <c r="AS80" s="196"/>
      <c r="AT80" s="196"/>
      <c r="AU80" s="196"/>
      <c r="AV80" s="196"/>
    </row>
    <row r="81" spans="1:48" s="139" customFormat="1" ht="12.75" customHeight="1">
      <c r="A81" s="158"/>
      <c r="B81" s="158"/>
      <c r="C81" s="158"/>
      <c r="D81" s="158"/>
      <c r="E81" s="158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196"/>
      <c r="AR81" s="196"/>
      <c r="AS81" s="196"/>
      <c r="AT81" s="196"/>
      <c r="AU81" s="196"/>
      <c r="AV81" s="196"/>
    </row>
    <row r="82" spans="1:48" s="139" customFormat="1" ht="12.75" customHeight="1">
      <c r="A82" s="158"/>
      <c r="B82" s="158"/>
      <c r="C82" s="158"/>
      <c r="D82" s="158"/>
      <c r="E82" s="158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196"/>
      <c r="AR82" s="196"/>
      <c r="AS82" s="196"/>
      <c r="AT82" s="196"/>
      <c r="AU82" s="196"/>
      <c r="AV82" s="196"/>
    </row>
    <row r="83" spans="1:48" s="139" customFormat="1" ht="12.75" customHeight="1">
      <c r="A83" s="158"/>
      <c r="B83" s="158"/>
      <c r="C83" s="158"/>
      <c r="D83" s="158"/>
      <c r="E83" s="158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196"/>
      <c r="AR83" s="196"/>
      <c r="AS83" s="196"/>
      <c r="AT83" s="196"/>
      <c r="AU83" s="196"/>
      <c r="AV83" s="196"/>
    </row>
    <row r="84" spans="1:48" s="139" customFormat="1" ht="12.75" customHeight="1">
      <c r="A84" s="158"/>
      <c r="B84" s="158"/>
      <c r="C84" s="158"/>
      <c r="D84" s="158"/>
      <c r="E84" s="158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196"/>
      <c r="AR84" s="196"/>
      <c r="AS84" s="196"/>
      <c r="AT84" s="196"/>
      <c r="AU84" s="196"/>
      <c r="AV84" s="196"/>
    </row>
    <row r="85" spans="1:48" s="139" customFormat="1" ht="12.75" customHeight="1">
      <c r="A85" s="158"/>
      <c r="B85" s="158"/>
      <c r="C85" s="158"/>
      <c r="D85" s="158"/>
      <c r="E85" s="158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196"/>
      <c r="AR85" s="196"/>
      <c r="AS85" s="196"/>
      <c r="AT85" s="196"/>
      <c r="AU85" s="196"/>
      <c r="AV85" s="196"/>
    </row>
    <row r="86" spans="1:48" s="139" customFormat="1" ht="12.75" customHeight="1">
      <c r="A86" s="158"/>
      <c r="B86" s="158"/>
      <c r="C86" s="158"/>
      <c r="D86" s="158"/>
      <c r="E86" s="158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196"/>
      <c r="AR86" s="196"/>
      <c r="AS86" s="196"/>
      <c r="AT86" s="196"/>
      <c r="AU86" s="196"/>
      <c r="AV86" s="196"/>
    </row>
    <row r="87" spans="1:48" s="139" customFormat="1" ht="12.75" customHeight="1">
      <c r="A87" s="158"/>
      <c r="B87" s="158"/>
      <c r="C87" s="158"/>
      <c r="D87" s="158"/>
      <c r="E87" s="158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196"/>
      <c r="AR87" s="196"/>
      <c r="AS87" s="196"/>
      <c r="AT87" s="196"/>
      <c r="AU87" s="196"/>
      <c r="AV87" s="196"/>
    </row>
    <row r="88" spans="1:48" s="139" customFormat="1" ht="12.75" customHeight="1">
      <c r="A88" s="158"/>
      <c r="B88" s="158"/>
      <c r="C88" s="158"/>
      <c r="D88" s="158"/>
      <c r="E88" s="158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196"/>
      <c r="AR88" s="196"/>
      <c r="AS88" s="196"/>
      <c r="AT88" s="196"/>
      <c r="AU88" s="196"/>
      <c r="AV88" s="196"/>
    </row>
    <row r="89" spans="1:48" s="139" customFormat="1" ht="12.75" customHeight="1">
      <c r="A89" s="158"/>
      <c r="B89" s="158"/>
      <c r="C89" s="158"/>
      <c r="D89" s="158"/>
      <c r="E89" s="158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196"/>
      <c r="AR89" s="196"/>
      <c r="AS89" s="196"/>
      <c r="AT89" s="196"/>
      <c r="AU89" s="196"/>
      <c r="AV89" s="196"/>
    </row>
    <row r="90" spans="1:48" s="139" customFormat="1" ht="12.75" customHeigh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196"/>
      <c r="AR90" s="196"/>
      <c r="AS90" s="196"/>
      <c r="AT90" s="196"/>
      <c r="AU90" s="196"/>
      <c r="AV90" s="196"/>
    </row>
    <row r="91" spans="1:48" s="139" customFormat="1" ht="12.75" customHeight="1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196"/>
      <c r="AR91" s="196"/>
      <c r="AS91" s="196"/>
      <c r="AT91" s="196"/>
      <c r="AU91" s="196"/>
      <c r="AV91" s="196"/>
    </row>
    <row r="92" spans="1:48" s="139" customFormat="1" ht="12.75" customHeight="1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196"/>
      <c r="AR92" s="196"/>
      <c r="AS92" s="196"/>
      <c r="AT92" s="196"/>
      <c r="AU92" s="196"/>
      <c r="AV92" s="196"/>
    </row>
    <row r="93" spans="1:48" s="139" customFormat="1" ht="12.75" customHeight="1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196"/>
      <c r="AR93" s="196"/>
      <c r="AS93" s="196"/>
      <c r="AT93" s="196"/>
      <c r="AU93" s="196"/>
      <c r="AV93" s="196"/>
    </row>
    <row r="94" spans="1:48" s="139" customFormat="1" ht="12.75" customHeight="1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196"/>
      <c r="AR94" s="196"/>
      <c r="AS94" s="196"/>
      <c r="AT94" s="196"/>
      <c r="AU94" s="196"/>
      <c r="AV94" s="196"/>
    </row>
    <row r="95" spans="1:48" s="139" customFormat="1" ht="12.75" customHeight="1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196"/>
      <c r="AR95" s="196"/>
      <c r="AS95" s="196"/>
      <c r="AT95" s="196"/>
      <c r="AU95" s="196"/>
      <c r="AV95" s="196"/>
    </row>
    <row r="96" spans="1:48" s="139" customFormat="1" ht="12.75" customHeight="1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196"/>
      <c r="AR96" s="196"/>
      <c r="AS96" s="196"/>
      <c r="AT96" s="196"/>
      <c r="AU96" s="196"/>
      <c r="AV96" s="196"/>
    </row>
    <row r="97" spans="1:48" s="139" customFormat="1" ht="12.75" customHeight="1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196"/>
      <c r="AR97" s="196"/>
      <c r="AS97" s="196"/>
      <c r="AT97" s="196"/>
      <c r="AU97" s="196"/>
      <c r="AV97" s="196"/>
    </row>
    <row r="98" spans="1:48" s="139" customFormat="1" ht="12.75" customHeight="1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196"/>
      <c r="AR98" s="196"/>
      <c r="AS98" s="196"/>
      <c r="AT98" s="196"/>
      <c r="AU98" s="196"/>
      <c r="AV98" s="196"/>
    </row>
    <row r="99" spans="1:48" s="139" customFormat="1" ht="12.75" customHeight="1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196"/>
      <c r="AR99" s="196"/>
      <c r="AS99" s="196"/>
      <c r="AT99" s="196"/>
      <c r="AU99" s="196"/>
      <c r="AV99" s="196"/>
    </row>
    <row r="100" spans="1:48" s="139" customFormat="1" ht="12.75" customHeight="1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196"/>
      <c r="AR100" s="196"/>
      <c r="AS100" s="196"/>
      <c r="AT100" s="196"/>
      <c r="AU100" s="196"/>
      <c r="AV100" s="196"/>
    </row>
    <row r="101" spans="1:48" s="139" customFormat="1" ht="12.75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196"/>
      <c r="AR101" s="196"/>
      <c r="AS101" s="196"/>
      <c r="AT101" s="196"/>
      <c r="AU101" s="196"/>
      <c r="AV101" s="196"/>
    </row>
    <row r="102" spans="1:48" s="139" customFormat="1" ht="12.75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196"/>
      <c r="AR102" s="196"/>
      <c r="AS102" s="196"/>
      <c r="AT102" s="196"/>
      <c r="AU102" s="196"/>
      <c r="AV102" s="196"/>
    </row>
    <row r="103" spans="1:48" s="139" customFormat="1" ht="12.75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196"/>
      <c r="AR103" s="196"/>
      <c r="AS103" s="196"/>
      <c r="AT103" s="196"/>
      <c r="AU103" s="196"/>
      <c r="AV103" s="196"/>
    </row>
    <row r="104" spans="1:48" s="139" customFormat="1" ht="12.75" customHeight="1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196"/>
      <c r="AR104" s="196"/>
      <c r="AS104" s="196"/>
      <c r="AT104" s="196"/>
      <c r="AU104" s="196"/>
      <c r="AV104" s="196"/>
    </row>
    <row r="105" spans="1:48" s="139" customFormat="1" ht="12.75" customHeight="1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196"/>
      <c r="AR105" s="196"/>
      <c r="AS105" s="196"/>
      <c r="AT105" s="196"/>
      <c r="AU105" s="196"/>
      <c r="AV105" s="196"/>
    </row>
    <row r="106" spans="1:48" s="139" customFormat="1" ht="12.75" customHeight="1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196"/>
      <c r="AR106" s="196"/>
      <c r="AS106" s="196"/>
      <c r="AT106" s="196"/>
      <c r="AU106" s="196"/>
      <c r="AV106" s="196"/>
    </row>
    <row r="107" spans="1:48" s="139" customFormat="1" ht="12.75" customHeight="1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196"/>
      <c r="AR107" s="196"/>
      <c r="AS107" s="196"/>
      <c r="AT107" s="196"/>
      <c r="AU107" s="196"/>
      <c r="AV107" s="196"/>
    </row>
    <row r="108" spans="1:48" s="139" customFormat="1" ht="12.75" customHeight="1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196"/>
      <c r="AR108" s="196"/>
      <c r="AS108" s="196"/>
      <c r="AT108" s="196"/>
      <c r="AU108" s="196"/>
      <c r="AV108" s="196"/>
    </row>
    <row r="109" spans="1:48" s="139" customFormat="1" ht="12.75" customHeight="1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196"/>
      <c r="AR109" s="196"/>
      <c r="AS109" s="196"/>
      <c r="AT109" s="196"/>
      <c r="AU109" s="196"/>
      <c r="AV109" s="196"/>
    </row>
    <row r="110" spans="1:48" s="139" customFormat="1" ht="12.75" customHeight="1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196"/>
      <c r="AR110" s="196"/>
      <c r="AS110" s="196"/>
      <c r="AT110" s="196"/>
      <c r="AU110" s="196"/>
      <c r="AV110" s="196"/>
    </row>
    <row r="111" spans="1:48" s="139" customFormat="1" ht="12.75" customHeight="1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196"/>
      <c r="AR111" s="196"/>
      <c r="AS111" s="196"/>
      <c r="AT111" s="196"/>
      <c r="AU111" s="196"/>
      <c r="AV111" s="196"/>
    </row>
    <row r="112" spans="1:48" s="139" customFormat="1" ht="12.75" customHeight="1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196"/>
      <c r="AR112" s="196"/>
      <c r="AS112" s="196"/>
      <c r="AT112" s="196"/>
      <c r="AU112" s="196"/>
      <c r="AV112" s="196"/>
    </row>
    <row r="113" spans="1:48" s="139" customFormat="1" ht="12.75" customHeight="1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196"/>
      <c r="AR113" s="196"/>
      <c r="AS113" s="196"/>
      <c r="AT113" s="196"/>
      <c r="AU113" s="196"/>
      <c r="AV113" s="196"/>
    </row>
    <row r="114" spans="1:48" s="139" customFormat="1" ht="12.75" customHeight="1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196"/>
      <c r="AR114" s="196"/>
      <c r="AS114" s="196"/>
      <c r="AT114" s="196"/>
      <c r="AU114" s="196"/>
      <c r="AV114" s="196"/>
    </row>
    <row r="115" spans="1:48" s="139" customFormat="1" ht="12.75" customHeight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196"/>
      <c r="AR115" s="196"/>
      <c r="AS115" s="196"/>
      <c r="AT115" s="196"/>
      <c r="AU115" s="196"/>
      <c r="AV115" s="196"/>
    </row>
    <row r="116" spans="1:48" s="139" customFormat="1" ht="12.75" customHeight="1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196"/>
      <c r="AR116" s="196"/>
      <c r="AS116" s="196"/>
      <c r="AT116" s="196"/>
      <c r="AU116" s="196"/>
      <c r="AV116" s="196"/>
    </row>
    <row r="117" spans="1:48" s="139" customFormat="1" ht="12.75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196"/>
      <c r="AR117" s="196"/>
      <c r="AS117" s="196"/>
      <c r="AT117" s="196"/>
      <c r="AU117" s="196"/>
      <c r="AV117" s="196"/>
    </row>
    <row r="118" spans="1:48" s="139" customFormat="1" ht="12.75" customHeight="1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196"/>
      <c r="AR118" s="196"/>
      <c r="AS118" s="196"/>
      <c r="AT118" s="196"/>
      <c r="AU118" s="196"/>
      <c r="AV118" s="196"/>
    </row>
    <row r="119" spans="1:48" s="139" customFormat="1" ht="12.75" customHeight="1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196"/>
      <c r="AR119" s="196"/>
      <c r="AS119" s="196"/>
      <c r="AT119" s="196"/>
      <c r="AU119" s="196"/>
      <c r="AV119" s="196"/>
    </row>
    <row r="120" spans="1:48" s="139" customFormat="1" ht="12.75" customHeight="1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196"/>
      <c r="AR120" s="196"/>
      <c r="AS120" s="196"/>
      <c r="AT120" s="196"/>
      <c r="AU120" s="196"/>
      <c r="AV120" s="196"/>
    </row>
    <row r="121" spans="1:48" s="139" customFormat="1" ht="12.75" customHeight="1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196"/>
      <c r="AR121" s="196"/>
      <c r="AS121" s="196"/>
      <c r="AT121" s="196"/>
      <c r="AU121" s="196"/>
      <c r="AV121" s="196"/>
    </row>
    <row r="122" spans="1:48" s="139" customFormat="1" ht="12.75" customHeight="1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196"/>
      <c r="AR122" s="196"/>
      <c r="AS122" s="196"/>
      <c r="AT122" s="196"/>
      <c r="AU122" s="196"/>
      <c r="AV122" s="196"/>
    </row>
    <row r="123" spans="1:48" s="139" customFormat="1" ht="12.75" customHeight="1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196"/>
      <c r="AR123" s="196"/>
      <c r="AS123" s="196"/>
      <c r="AT123" s="196"/>
      <c r="AU123" s="196"/>
      <c r="AV123" s="196"/>
    </row>
    <row r="124" spans="1:48" s="139" customFormat="1" ht="12.75" customHeight="1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196"/>
      <c r="AR124" s="196"/>
      <c r="AS124" s="196"/>
      <c r="AT124" s="196"/>
      <c r="AU124" s="196"/>
      <c r="AV124" s="196"/>
    </row>
    <row r="125" spans="1:48" s="139" customFormat="1" ht="12.75" customHeight="1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196"/>
      <c r="AR125" s="196"/>
      <c r="AS125" s="196"/>
      <c r="AT125" s="196"/>
      <c r="AU125" s="196"/>
      <c r="AV125" s="196"/>
    </row>
    <row r="126" spans="1:48" s="139" customFormat="1" ht="12.75" customHeight="1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196"/>
      <c r="AR126" s="196"/>
      <c r="AS126" s="196"/>
      <c r="AT126" s="196"/>
      <c r="AU126" s="196"/>
      <c r="AV126" s="196"/>
    </row>
    <row r="127" spans="1:48" s="139" customFormat="1" ht="12.75" customHeight="1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196"/>
      <c r="AR127" s="196"/>
      <c r="AS127" s="196"/>
      <c r="AT127" s="196"/>
      <c r="AU127" s="196"/>
      <c r="AV127" s="196"/>
    </row>
    <row r="128" spans="1:48" s="139" customFormat="1" ht="12.75" customHeight="1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196"/>
      <c r="AR128" s="196"/>
      <c r="AS128" s="196"/>
      <c r="AT128" s="196"/>
      <c r="AU128" s="196"/>
      <c r="AV128" s="196"/>
    </row>
    <row r="129" spans="1:48" s="139" customFormat="1" ht="12.7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196"/>
      <c r="AR129" s="196"/>
      <c r="AS129" s="196"/>
      <c r="AT129" s="196"/>
      <c r="AU129" s="196"/>
      <c r="AV129" s="196"/>
    </row>
    <row r="130" spans="1:48" s="139" customFormat="1" ht="12.75" customHeight="1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196"/>
      <c r="AR130" s="196"/>
      <c r="AS130" s="196"/>
      <c r="AT130" s="196"/>
      <c r="AU130" s="196"/>
      <c r="AV130" s="196"/>
    </row>
    <row r="131" spans="1:48" s="139" customFormat="1" ht="12.75" customHeight="1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196"/>
      <c r="AR131" s="196"/>
      <c r="AS131" s="196"/>
      <c r="AT131" s="196"/>
      <c r="AU131" s="196"/>
      <c r="AV131" s="196"/>
    </row>
    <row r="132" spans="1:48" s="139" customFormat="1" ht="12.75" customHeight="1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196"/>
      <c r="AR132" s="196"/>
      <c r="AS132" s="196"/>
      <c r="AT132" s="196"/>
      <c r="AU132" s="196"/>
      <c r="AV132" s="196"/>
    </row>
    <row r="133" spans="1:48" s="139" customFormat="1" ht="12.75" customHeight="1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196"/>
      <c r="AR133" s="196"/>
      <c r="AS133" s="196"/>
      <c r="AT133" s="196"/>
      <c r="AU133" s="196"/>
      <c r="AV133" s="196"/>
    </row>
    <row r="134" spans="1:48" s="139" customFormat="1" ht="12.75" customHeight="1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196"/>
      <c r="AR134" s="196"/>
      <c r="AS134" s="196"/>
      <c r="AT134" s="196"/>
      <c r="AU134" s="196"/>
      <c r="AV134" s="196"/>
    </row>
    <row r="135" spans="1:48" s="139" customFormat="1" ht="12.75" customHeight="1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196"/>
      <c r="AR135" s="196"/>
      <c r="AS135" s="196"/>
      <c r="AT135" s="196"/>
      <c r="AU135" s="196"/>
      <c r="AV135" s="196"/>
    </row>
    <row r="136" spans="1:48" s="139" customFormat="1" ht="12.75" customHeight="1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196"/>
      <c r="AR136" s="196"/>
      <c r="AS136" s="196"/>
      <c r="AT136" s="196"/>
      <c r="AU136" s="196"/>
      <c r="AV136" s="196"/>
    </row>
    <row r="137" spans="1:48" s="139" customFormat="1" ht="12.75" customHeight="1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196"/>
      <c r="AR137" s="196"/>
      <c r="AS137" s="196"/>
      <c r="AT137" s="196"/>
      <c r="AU137" s="196"/>
      <c r="AV137" s="196"/>
    </row>
    <row r="138" spans="1:48" s="139" customFormat="1" ht="12.75" customHeight="1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196"/>
      <c r="AR138" s="196"/>
      <c r="AS138" s="196"/>
      <c r="AT138" s="196"/>
      <c r="AU138" s="196"/>
      <c r="AV138" s="196"/>
    </row>
    <row r="139" spans="1:48" s="139" customFormat="1" ht="12.75" customHeight="1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196"/>
      <c r="AR139" s="196"/>
      <c r="AS139" s="196"/>
      <c r="AT139" s="196"/>
      <c r="AU139" s="196"/>
      <c r="AV139" s="196"/>
    </row>
    <row r="140" spans="1:48" s="139" customFormat="1" ht="12.75" customHeight="1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196"/>
      <c r="AR140" s="196"/>
      <c r="AS140" s="196"/>
      <c r="AT140" s="196"/>
      <c r="AU140" s="196"/>
      <c r="AV140" s="196"/>
    </row>
    <row r="141" spans="1:48" s="139" customFormat="1" ht="12.75" customHeight="1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196"/>
      <c r="AR141" s="196"/>
      <c r="AS141" s="196"/>
      <c r="AT141" s="196"/>
      <c r="AU141" s="196"/>
      <c r="AV141" s="196"/>
    </row>
    <row r="142" spans="1:48" s="139" customFormat="1" ht="12.75" customHeight="1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196"/>
      <c r="AR142" s="196"/>
      <c r="AS142" s="196"/>
      <c r="AT142" s="196"/>
      <c r="AU142" s="196"/>
      <c r="AV142" s="196"/>
    </row>
    <row r="143" spans="1:48" s="139" customFormat="1" ht="12.75" customHeight="1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196"/>
      <c r="AR143" s="196"/>
      <c r="AS143" s="196"/>
      <c r="AT143" s="196"/>
      <c r="AU143" s="196"/>
      <c r="AV143" s="196"/>
    </row>
    <row r="144" spans="1:48" s="139" customFormat="1" ht="12.75" customHeight="1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196"/>
      <c r="AR144" s="196"/>
      <c r="AS144" s="196"/>
      <c r="AT144" s="196"/>
      <c r="AU144" s="196"/>
      <c r="AV144" s="196"/>
    </row>
    <row r="145" spans="1:48" s="139" customFormat="1" ht="12.75" customHeight="1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196"/>
      <c r="AR145" s="196"/>
      <c r="AS145" s="196"/>
      <c r="AT145" s="196"/>
      <c r="AU145" s="196"/>
      <c r="AV145" s="196"/>
    </row>
    <row r="146" spans="1:48" s="139" customFormat="1" ht="12.75" customHeight="1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196"/>
      <c r="AR146" s="196"/>
      <c r="AS146" s="196"/>
      <c r="AT146" s="196"/>
      <c r="AU146" s="196"/>
      <c r="AV146" s="196"/>
    </row>
    <row r="147" spans="1:48" s="139" customFormat="1" ht="12.75" customHeight="1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196"/>
      <c r="AR147" s="196"/>
      <c r="AS147" s="196"/>
      <c r="AT147" s="196"/>
      <c r="AU147" s="196"/>
      <c r="AV147" s="196"/>
    </row>
    <row r="148" spans="1:48" s="139" customFormat="1" ht="12.75" customHeight="1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196"/>
      <c r="AR148" s="196"/>
      <c r="AS148" s="196"/>
      <c r="AT148" s="196"/>
      <c r="AU148" s="196"/>
      <c r="AV148" s="196"/>
    </row>
    <row r="149" spans="1:48" s="139" customFormat="1" ht="12.75" customHeight="1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196"/>
      <c r="AR149" s="196"/>
      <c r="AS149" s="196"/>
      <c r="AT149" s="196"/>
      <c r="AU149" s="196"/>
      <c r="AV149" s="196"/>
    </row>
    <row r="150" spans="1:48" s="139" customFormat="1" ht="12.75" customHeight="1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196"/>
      <c r="AR150" s="196"/>
      <c r="AS150" s="196"/>
      <c r="AT150" s="196"/>
      <c r="AU150" s="196"/>
      <c r="AV150" s="196"/>
    </row>
    <row r="151" spans="1:48" s="139" customFormat="1" ht="12.75" customHeight="1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196"/>
      <c r="AR151" s="196"/>
      <c r="AS151" s="196"/>
      <c r="AT151" s="196"/>
      <c r="AU151" s="196"/>
      <c r="AV151" s="196"/>
    </row>
    <row r="152" spans="1:48" s="139" customFormat="1" ht="12.75" customHeight="1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196"/>
      <c r="AR152" s="196"/>
      <c r="AS152" s="196"/>
      <c r="AT152" s="196"/>
      <c r="AU152" s="196"/>
      <c r="AV152" s="196"/>
    </row>
    <row r="153" spans="1:48" s="139" customFormat="1" ht="12.75" customHeight="1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196"/>
      <c r="AR153" s="196"/>
      <c r="AS153" s="196"/>
      <c r="AT153" s="196"/>
      <c r="AU153" s="196"/>
      <c r="AV153" s="196"/>
    </row>
    <row r="154" spans="1:48" s="139" customFormat="1" ht="12.75" customHeight="1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196"/>
      <c r="AR154" s="196"/>
      <c r="AS154" s="196"/>
      <c r="AT154" s="196"/>
      <c r="AU154" s="196"/>
      <c r="AV154" s="196"/>
    </row>
    <row r="155" spans="1:48" s="139" customFormat="1" ht="12.75" customHeight="1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196"/>
      <c r="AR155" s="196"/>
      <c r="AS155" s="196"/>
      <c r="AT155" s="196"/>
      <c r="AU155" s="196"/>
      <c r="AV155" s="196"/>
    </row>
    <row r="156" spans="1:48" s="139" customFormat="1" ht="12.75" customHeight="1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196"/>
      <c r="AR156" s="196"/>
      <c r="AS156" s="196"/>
      <c r="AT156" s="196"/>
      <c r="AU156" s="196"/>
      <c r="AV156" s="196"/>
    </row>
    <row r="157" spans="1:48" s="139" customFormat="1" ht="12.75" customHeight="1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196"/>
      <c r="AR157" s="196"/>
      <c r="AS157" s="196"/>
      <c r="AT157" s="196"/>
      <c r="AU157" s="196"/>
      <c r="AV157" s="196"/>
    </row>
    <row r="158" spans="1:48" s="139" customFormat="1" ht="12.75" customHeight="1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196"/>
      <c r="AR158" s="196"/>
      <c r="AS158" s="196"/>
      <c r="AT158" s="196"/>
      <c r="AU158" s="196"/>
      <c r="AV158" s="196"/>
    </row>
    <row r="159" spans="1:48" s="139" customFormat="1" ht="12.75" customHeight="1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196"/>
      <c r="AR159" s="196"/>
      <c r="AS159" s="196"/>
      <c r="AT159" s="196"/>
      <c r="AU159" s="196"/>
      <c r="AV159" s="196"/>
    </row>
    <row r="160" spans="1:48" s="139" customFormat="1" ht="12.75" customHeight="1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196"/>
      <c r="AR160" s="196"/>
      <c r="AS160" s="196"/>
      <c r="AT160" s="196"/>
      <c r="AU160" s="196"/>
      <c r="AV160" s="196"/>
    </row>
    <row r="161" spans="1:48" s="139" customFormat="1" ht="12.75" customHeight="1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196"/>
      <c r="AR161" s="196"/>
      <c r="AS161" s="196"/>
      <c r="AT161" s="196"/>
      <c r="AU161" s="196"/>
      <c r="AV161" s="196"/>
    </row>
    <row r="162" spans="1:48" s="139" customFormat="1" ht="12.75" customHeight="1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196"/>
      <c r="AR162" s="196"/>
      <c r="AS162" s="196"/>
      <c r="AT162" s="196"/>
      <c r="AU162" s="196"/>
      <c r="AV162" s="196"/>
    </row>
    <row r="163" spans="1:48" s="139" customFormat="1" ht="12.75" customHeight="1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196"/>
      <c r="AR163" s="196"/>
      <c r="AS163" s="196"/>
      <c r="AT163" s="196"/>
      <c r="AU163" s="196"/>
      <c r="AV163" s="196"/>
    </row>
    <row r="164" spans="1:48" s="139" customFormat="1" ht="12.75" customHeight="1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196"/>
      <c r="AR164" s="196"/>
      <c r="AS164" s="196"/>
      <c r="AT164" s="196"/>
      <c r="AU164" s="196"/>
      <c r="AV164" s="196"/>
    </row>
    <row r="165" spans="1:48" s="139" customFormat="1" ht="12.75" customHeight="1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196"/>
      <c r="AR165" s="196"/>
      <c r="AS165" s="196"/>
      <c r="AT165" s="196"/>
      <c r="AU165" s="196"/>
      <c r="AV165" s="196"/>
    </row>
    <row r="166" spans="1:48" s="139" customFormat="1" ht="12.75" customHeight="1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196"/>
      <c r="AR166" s="196"/>
      <c r="AS166" s="196"/>
      <c r="AT166" s="196"/>
      <c r="AU166" s="196"/>
      <c r="AV166" s="196"/>
    </row>
    <row r="167" spans="1:48" s="139" customFormat="1" ht="12.75" customHeight="1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196"/>
      <c r="AR167" s="196"/>
      <c r="AS167" s="196"/>
      <c r="AT167" s="196"/>
      <c r="AU167" s="196"/>
      <c r="AV167" s="196"/>
    </row>
    <row r="168" spans="1:48" s="139" customFormat="1" ht="12.75" customHeight="1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196"/>
      <c r="AR168" s="196"/>
      <c r="AS168" s="196"/>
      <c r="AT168" s="196"/>
      <c r="AU168" s="196"/>
      <c r="AV168" s="196"/>
    </row>
    <row r="169" spans="1:48" s="139" customFormat="1" ht="12.75" customHeight="1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196"/>
      <c r="AR169" s="196"/>
      <c r="AS169" s="196"/>
      <c r="AT169" s="196"/>
      <c r="AU169" s="196"/>
      <c r="AV169" s="196"/>
    </row>
    <row r="170" spans="1:48" s="139" customFormat="1" ht="12.75" customHeight="1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196"/>
      <c r="AR170" s="196"/>
      <c r="AS170" s="196"/>
      <c r="AT170" s="196"/>
      <c r="AU170" s="196"/>
      <c r="AV170" s="196"/>
    </row>
    <row r="171" spans="1:48" s="139" customFormat="1" ht="12.75" customHeight="1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196"/>
      <c r="AR171" s="196"/>
      <c r="AS171" s="196"/>
      <c r="AT171" s="196"/>
      <c r="AU171" s="196"/>
      <c r="AV171" s="196"/>
    </row>
    <row r="172" spans="1:48" s="139" customFormat="1" ht="12.75" customHeight="1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196"/>
      <c r="AR172" s="196"/>
      <c r="AS172" s="196"/>
      <c r="AT172" s="196"/>
      <c r="AU172" s="196"/>
      <c r="AV172" s="196"/>
    </row>
    <row r="173" spans="1:48" s="139" customFormat="1" ht="12.75" customHeight="1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196"/>
      <c r="AR173" s="196"/>
      <c r="AS173" s="196"/>
      <c r="AT173" s="196"/>
      <c r="AU173" s="196"/>
      <c r="AV173" s="196"/>
    </row>
    <row r="174" spans="1:48" s="139" customFormat="1" ht="12.75" customHeight="1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196"/>
      <c r="AR174" s="196"/>
      <c r="AS174" s="196"/>
      <c r="AT174" s="196"/>
      <c r="AU174" s="196"/>
      <c r="AV174" s="196"/>
    </row>
    <row r="175" spans="1:48" s="139" customFormat="1" ht="12.75" customHeight="1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196"/>
      <c r="AR175" s="196"/>
      <c r="AS175" s="196"/>
      <c r="AT175" s="196"/>
      <c r="AU175" s="196"/>
      <c r="AV175" s="196"/>
    </row>
    <row r="176" spans="1:48" s="139" customFormat="1" ht="12.75" customHeight="1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196"/>
      <c r="AR176" s="196"/>
      <c r="AS176" s="196"/>
      <c r="AT176" s="196"/>
      <c r="AU176" s="196"/>
      <c r="AV176" s="196"/>
    </row>
    <row r="177" spans="1:48" s="139" customFormat="1" ht="12.75" customHeight="1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196"/>
      <c r="AR177" s="196"/>
      <c r="AS177" s="196"/>
      <c r="AT177" s="196"/>
      <c r="AU177" s="196"/>
      <c r="AV177" s="196"/>
    </row>
    <row r="178" spans="1:48" s="139" customFormat="1" ht="12.75" customHeight="1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196"/>
      <c r="AR178" s="196"/>
      <c r="AS178" s="196"/>
      <c r="AT178" s="196"/>
      <c r="AU178" s="196"/>
      <c r="AV178" s="196"/>
    </row>
    <row r="179" spans="1:48" s="139" customFormat="1" ht="12.75" customHeight="1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196"/>
      <c r="AR179" s="196"/>
      <c r="AS179" s="196"/>
      <c r="AT179" s="196"/>
      <c r="AU179" s="196"/>
      <c r="AV179" s="196"/>
    </row>
    <row r="180" spans="1:48" s="139" customFormat="1" ht="12.75" customHeight="1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196"/>
      <c r="AR180" s="196"/>
      <c r="AS180" s="196"/>
      <c r="AT180" s="196"/>
      <c r="AU180" s="196"/>
      <c r="AV180" s="196"/>
    </row>
    <row r="181" spans="1:48" s="139" customFormat="1" ht="12.75" customHeight="1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196"/>
      <c r="AR181" s="196"/>
      <c r="AS181" s="196"/>
      <c r="AT181" s="196"/>
      <c r="AU181" s="196"/>
      <c r="AV181" s="196"/>
    </row>
    <row r="182" spans="1:48" s="139" customFormat="1" ht="12.75" customHeight="1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196"/>
      <c r="AR182" s="196"/>
      <c r="AS182" s="196"/>
      <c r="AT182" s="196"/>
      <c r="AU182" s="196"/>
      <c r="AV182" s="196"/>
    </row>
    <row r="183" spans="1:48" s="139" customFormat="1" ht="12.75" customHeight="1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196"/>
      <c r="AR183" s="196"/>
      <c r="AS183" s="196"/>
      <c r="AT183" s="196"/>
      <c r="AU183" s="196"/>
      <c r="AV183" s="196"/>
    </row>
    <row r="184" spans="1:48" s="139" customFormat="1" ht="12.75" customHeight="1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196"/>
      <c r="AR184" s="196"/>
      <c r="AS184" s="196"/>
      <c r="AT184" s="196"/>
      <c r="AU184" s="196"/>
      <c r="AV184" s="196"/>
    </row>
    <row r="185" spans="1:48" s="139" customFormat="1" ht="12.75" customHeight="1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196"/>
      <c r="AR185" s="196"/>
      <c r="AS185" s="196"/>
      <c r="AT185" s="196"/>
      <c r="AU185" s="196"/>
      <c r="AV185" s="196"/>
    </row>
    <row r="186" spans="1:48" s="139" customFormat="1" ht="12.75" customHeight="1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196"/>
      <c r="AR186" s="196"/>
      <c r="AS186" s="196"/>
      <c r="AT186" s="196"/>
      <c r="AU186" s="196"/>
      <c r="AV186" s="196"/>
    </row>
    <row r="187" spans="1:48" s="139" customFormat="1" ht="12.75" customHeight="1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196"/>
      <c r="AR187" s="196"/>
      <c r="AS187" s="196"/>
      <c r="AT187" s="196"/>
      <c r="AU187" s="196"/>
      <c r="AV187" s="196"/>
    </row>
    <row r="188" spans="1:48" s="139" customFormat="1" ht="12.75" customHeight="1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196"/>
      <c r="AR188" s="196"/>
      <c r="AS188" s="196"/>
      <c r="AT188" s="196"/>
      <c r="AU188" s="196"/>
      <c r="AV188" s="196"/>
    </row>
    <row r="189" spans="1:48" s="139" customFormat="1" ht="12.75" customHeight="1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196"/>
      <c r="AR189" s="196"/>
      <c r="AS189" s="196"/>
      <c r="AT189" s="196"/>
      <c r="AU189" s="196"/>
      <c r="AV189" s="196"/>
    </row>
    <row r="190" spans="1:48" s="139" customFormat="1" ht="12.75" customHeight="1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196"/>
      <c r="AR190" s="196"/>
      <c r="AS190" s="196"/>
      <c r="AT190" s="196"/>
      <c r="AU190" s="196"/>
      <c r="AV190" s="196"/>
    </row>
    <row r="191" spans="1:48" s="139" customFormat="1" ht="12.75" customHeight="1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196"/>
      <c r="AR191" s="196"/>
      <c r="AS191" s="196"/>
      <c r="AT191" s="196"/>
      <c r="AU191" s="196"/>
      <c r="AV191" s="196"/>
    </row>
    <row r="192" spans="1:48" s="139" customFormat="1" ht="12.75" customHeight="1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196"/>
      <c r="AR192" s="196"/>
      <c r="AS192" s="196"/>
      <c r="AT192" s="196"/>
      <c r="AU192" s="196"/>
      <c r="AV192" s="196"/>
    </row>
    <row r="193" spans="1:48" s="139" customFormat="1" ht="12.75" customHeight="1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196"/>
      <c r="AR193" s="196"/>
      <c r="AS193" s="196"/>
      <c r="AT193" s="196"/>
      <c r="AU193" s="196"/>
      <c r="AV193" s="196"/>
    </row>
    <row r="194" spans="1:48" s="139" customFormat="1" ht="12.75" customHeight="1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196"/>
      <c r="AR194" s="196"/>
      <c r="AS194" s="196"/>
      <c r="AT194" s="196"/>
      <c r="AU194" s="196"/>
      <c r="AV194" s="196"/>
    </row>
    <row r="195" spans="1:48" s="139" customFormat="1" ht="12.75" customHeight="1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196"/>
      <c r="AR195" s="196"/>
      <c r="AS195" s="196"/>
      <c r="AT195" s="196"/>
      <c r="AU195" s="196"/>
      <c r="AV195" s="196"/>
    </row>
    <row r="196" spans="1:48" s="139" customFormat="1" ht="12.75" customHeight="1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196"/>
      <c r="AR196" s="196"/>
      <c r="AS196" s="196"/>
      <c r="AT196" s="196"/>
      <c r="AU196" s="196"/>
      <c r="AV196" s="196"/>
    </row>
    <row r="197" spans="1:48" s="139" customFormat="1" ht="12.75" customHeight="1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196"/>
      <c r="AR197" s="196"/>
      <c r="AS197" s="196"/>
      <c r="AT197" s="196"/>
      <c r="AU197" s="196"/>
      <c r="AV197" s="196"/>
    </row>
    <row r="198" spans="1:48" s="139" customFormat="1" ht="12.75" customHeight="1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196"/>
      <c r="AR198" s="196"/>
      <c r="AS198" s="196"/>
      <c r="AT198" s="196"/>
      <c r="AU198" s="196"/>
      <c r="AV198" s="196"/>
    </row>
    <row r="199" spans="1:48" s="139" customFormat="1" ht="12.75" customHeight="1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196"/>
      <c r="AR199" s="196"/>
      <c r="AS199" s="196"/>
      <c r="AT199" s="196"/>
      <c r="AU199" s="196"/>
      <c r="AV199" s="196"/>
    </row>
    <row r="200" spans="1:48" s="139" customFormat="1" ht="12.75" customHeight="1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196"/>
      <c r="AR200" s="196"/>
      <c r="AS200" s="196"/>
      <c r="AT200" s="196"/>
      <c r="AU200" s="196"/>
      <c r="AV200" s="196"/>
    </row>
    <row r="201" spans="1:48" s="139" customFormat="1" ht="12.75" customHeight="1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196"/>
      <c r="AR201" s="196"/>
      <c r="AS201" s="196"/>
      <c r="AT201" s="196"/>
      <c r="AU201" s="196"/>
      <c r="AV201" s="196"/>
    </row>
    <row r="202" spans="1:48" s="139" customFormat="1" ht="12.75" customHeight="1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196"/>
      <c r="AR202" s="196"/>
      <c r="AS202" s="196"/>
      <c r="AT202" s="196"/>
      <c r="AU202" s="196"/>
      <c r="AV202" s="196"/>
    </row>
    <row r="203" spans="1:48" s="139" customFormat="1" ht="12.75" customHeight="1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196"/>
      <c r="AR203" s="196"/>
      <c r="AS203" s="196"/>
      <c r="AT203" s="196"/>
      <c r="AU203" s="196"/>
      <c r="AV203" s="196"/>
    </row>
    <row r="204" spans="1:48" s="139" customFormat="1" ht="12.75" customHeight="1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196"/>
      <c r="AR204" s="196"/>
      <c r="AS204" s="196"/>
      <c r="AT204" s="196"/>
      <c r="AU204" s="196"/>
      <c r="AV204" s="196"/>
    </row>
    <row r="205" spans="1:48" s="139" customFormat="1" ht="12.75" customHeight="1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196"/>
      <c r="AR205" s="196"/>
      <c r="AS205" s="196"/>
      <c r="AT205" s="196"/>
      <c r="AU205" s="196"/>
      <c r="AV205" s="196"/>
    </row>
    <row r="206" spans="1:48" s="139" customFormat="1" ht="12.75" customHeight="1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196"/>
      <c r="AR206" s="196"/>
      <c r="AS206" s="196"/>
      <c r="AT206" s="196"/>
      <c r="AU206" s="196"/>
      <c r="AV206" s="196"/>
    </row>
    <row r="207" spans="1:48" s="139" customFormat="1" ht="12.75" customHeigh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196"/>
      <c r="AR207" s="196"/>
      <c r="AS207" s="196"/>
      <c r="AT207" s="196"/>
      <c r="AU207" s="196"/>
      <c r="AV207" s="196"/>
    </row>
    <row r="208" spans="1:48" s="139" customFormat="1" ht="12.75" customHeight="1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196"/>
      <c r="AR208" s="196"/>
      <c r="AS208" s="196"/>
      <c r="AT208" s="196"/>
      <c r="AU208" s="196"/>
      <c r="AV208" s="196"/>
    </row>
    <row r="209" spans="1:48" s="139" customFormat="1" ht="12.75" customHeight="1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196"/>
      <c r="AR209" s="196"/>
      <c r="AS209" s="196"/>
      <c r="AT209" s="196"/>
      <c r="AU209" s="196"/>
      <c r="AV209" s="196"/>
    </row>
    <row r="210" spans="1:48" s="139" customFormat="1" ht="12.75" customHeight="1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196"/>
      <c r="AR210" s="196"/>
      <c r="AS210" s="196"/>
      <c r="AT210" s="196"/>
      <c r="AU210" s="196"/>
      <c r="AV210" s="196"/>
    </row>
    <row r="211" spans="1:48" s="139" customFormat="1" ht="12.75" customHeight="1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196"/>
      <c r="AR211" s="196"/>
      <c r="AS211" s="196"/>
      <c r="AT211" s="196"/>
      <c r="AU211" s="196"/>
      <c r="AV211" s="196"/>
    </row>
    <row r="212" spans="1:48" s="139" customFormat="1" ht="12.75" customHeight="1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196"/>
      <c r="AR212" s="196"/>
      <c r="AS212" s="196"/>
      <c r="AT212" s="196"/>
      <c r="AU212" s="196"/>
      <c r="AV212" s="196"/>
    </row>
    <row r="213" spans="1:48" s="139" customFormat="1" ht="12.75" customHeight="1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196"/>
      <c r="AR213" s="196"/>
      <c r="AS213" s="196"/>
      <c r="AT213" s="196"/>
      <c r="AU213" s="196"/>
      <c r="AV213" s="196"/>
    </row>
    <row r="214" spans="1:48" s="139" customFormat="1" ht="12.75" customHeight="1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196"/>
      <c r="AR214" s="196"/>
      <c r="AS214" s="196"/>
      <c r="AT214" s="196"/>
      <c r="AU214" s="196"/>
      <c r="AV214" s="196"/>
    </row>
    <row r="215" spans="1:48" s="139" customFormat="1" ht="12.75" customHeight="1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196"/>
      <c r="AR215" s="196"/>
      <c r="AS215" s="196"/>
      <c r="AT215" s="196"/>
      <c r="AU215" s="196"/>
      <c r="AV215" s="196"/>
    </row>
    <row r="216" spans="1:48" s="139" customFormat="1" ht="12.75" customHeight="1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196"/>
      <c r="AR216" s="196"/>
      <c r="AS216" s="196"/>
      <c r="AT216" s="196"/>
      <c r="AU216" s="196"/>
      <c r="AV216" s="196"/>
    </row>
    <row r="217" spans="1:48" s="139" customFormat="1" ht="12.75" customHeight="1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196"/>
      <c r="AR217" s="196"/>
      <c r="AS217" s="196"/>
      <c r="AT217" s="196"/>
      <c r="AU217" s="196"/>
      <c r="AV217" s="196"/>
    </row>
    <row r="218" spans="1:48" s="139" customFormat="1" ht="12.75" customHeight="1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196"/>
      <c r="AR218" s="196"/>
      <c r="AS218" s="196"/>
      <c r="AT218" s="196"/>
      <c r="AU218" s="196"/>
      <c r="AV218" s="196"/>
    </row>
    <row r="219" spans="1:48" s="139" customFormat="1" ht="12.75" customHeight="1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196"/>
      <c r="AR219" s="196"/>
      <c r="AS219" s="196"/>
      <c r="AT219" s="196"/>
      <c r="AU219" s="196"/>
      <c r="AV219" s="196"/>
    </row>
    <row r="220" spans="1:48" s="139" customFormat="1" ht="12.75" customHeight="1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196"/>
      <c r="AR220" s="196"/>
      <c r="AS220" s="196"/>
      <c r="AT220" s="196"/>
      <c r="AU220" s="196"/>
      <c r="AV220" s="196"/>
    </row>
    <row r="221" spans="1:48" s="139" customFormat="1" ht="12.75" customHeight="1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196"/>
      <c r="AR221" s="196"/>
      <c r="AS221" s="196"/>
      <c r="AT221" s="196"/>
      <c r="AU221" s="196"/>
      <c r="AV221" s="196"/>
    </row>
    <row r="222" spans="1:48" s="139" customFormat="1" ht="12.75" customHeight="1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196"/>
      <c r="AR222" s="196"/>
      <c r="AS222" s="196"/>
      <c r="AT222" s="196"/>
      <c r="AU222" s="196"/>
      <c r="AV222" s="196"/>
    </row>
    <row r="223" spans="1:48" s="139" customFormat="1" ht="12.75" customHeight="1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196"/>
      <c r="AR223" s="196"/>
      <c r="AS223" s="196"/>
      <c r="AT223" s="196"/>
      <c r="AU223" s="196"/>
      <c r="AV223" s="196"/>
    </row>
    <row r="224" spans="1:48" s="139" customFormat="1" ht="12.75" customHeight="1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196"/>
      <c r="AR224" s="196"/>
      <c r="AS224" s="196"/>
      <c r="AT224" s="196"/>
      <c r="AU224" s="196"/>
      <c r="AV224" s="196"/>
    </row>
    <row r="225" spans="1:48" s="139" customFormat="1" ht="12.75" customHeight="1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196"/>
      <c r="AR225" s="196"/>
      <c r="AS225" s="196"/>
      <c r="AT225" s="196"/>
      <c r="AU225" s="196"/>
      <c r="AV225" s="196"/>
    </row>
    <row r="226" spans="1:48" s="139" customFormat="1" ht="12.75" customHeight="1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196"/>
      <c r="AR226" s="196">
        <v>1</v>
      </c>
      <c r="AS226" s="196"/>
      <c r="AT226" s="196"/>
      <c r="AU226" s="196"/>
      <c r="AV226" s="196"/>
    </row>
    <row r="227" spans="1:48" s="139" customFormat="1" ht="12.75" customHeight="1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196"/>
      <c r="AR227" s="196"/>
      <c r="AS227" s="196"/>
      <c r="AT227" s="196"/>
      <c r="AU227" s="196"/>
      <c r="AV227" s="196"/>
    </row>
    <row r="228" spans="1:48" s="139" customFormat="1" ht="12.75" customHeight="1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196"/>
      <c r="AR228" s="196"/>
      <c r="AS228" s="196"/>
      <c r="AT228" s="196"/>
      <c r="AU228" s="196"/>
      <c r="AV228" s="196"/>
    </row>
    <row r="229" spans="1:48" s="139" customFormat="1" ht="12.75" customHeight="1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196"/>
      <c r="AR229" s="196"/>
      <c r="AS229" s="196"/>
      <c r="AT229" s="196"/>
      <c r="AU229" s="196"/>
      <c r="AV229" s="196"/>
    </row>
    <row r="230" spans="1:48" s="139" customFormat="1" ht="12.75" customHeight="1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196"/>
      <c r="AR230" s="196"/>
      <c r="AS230" s="196"/>
      <c r="AT230" s="196"/>
      <c r="AU230" s="196"/>
      <c r="AV230" s="196"/>
    </row>
    <row r="231" spans="1:48" s="139" customFormat="1" ht="12.75" customHeight="1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196"/>
      <c r="AR231" s="196"/>
      <c r="AS231" s="196"/>
      <c r="AT231" s="196"/>
      <c r="AU231" s="196"/>
      <c r="AV231" s="196"/>
    </row>
    <row r="232" spans="1:48" s="139" customFormat="1" ht="12.75" customHeight="1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196"/>
      <c r="AR232" s="196"/>
      <c r="AS232" s="196"/>
      <c r="AT232" s="196"/>
      <c r="AU232" s="196"/>
      <c r="AV232" s="196"/>
    </row>
    <row r="233" spans="1:48" s="139" customFormat="1" ht="12.75" customHeight="1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196"/>
      <c r="AR233" s="196"/>
      <c r="AS233" s="196"/>
      <c r="AT233" s="196"/>
      <c r="AU233" s="196"/>
      <c r="AV233" s="196"/>
    </row>
    <row r="234" spans="1:48" s="139" customFormat="1" ht="12.75" customHeight="1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196"/>
      <c r="AR234" s="196"/>
      <c r="AS234" s="196"/>
      <c r="AT234" s="196"/>
      <c r="AU234" s="196"/>
      <c r="AV234" s="196"/>
    </row>
    <row r="235" spans="1:48" s="139" customFormat="1" ht="12.75" customHeight="1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196"/>
      <c r="AR235" s="196"/>
      <c r="AS235" s="196"/>
      <c r="AT235" s="196"/>
      <c r="AU235" s="196"/>
      <c r="AV235" s="196"/>
    </row>
    <row r="236" spans="1:48" s="139" customFormat="1" ht="12.75" customHeight="1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196"/>
      <c r="AR236" s="196"/>
      <c r="AS236" s="196"/>
      <c r="AT236" s="196"/>
      <c r="AU236" s="196"/>
      <c r="AV236" s="196"/>
    </row>
    <row r="237" spans="1:48" s="139" customFormat="1" ht="12.75" customHeight="1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196"/>
      <c r="AR237" s="196"/>
      <c r="AS237" s="196"/>
      <c r="AT237" s="196"/>
      <c r="AU237" s="196"/>
      <c r="AV237" s="196"/>
    </row>
    <row r="238" spans="1:48" s="139" customFormat="1" ht="12.75" customHeight="1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196"/>
      <c r="AR238" s="196"/>
      <c r="AS238" s="196"/>
      <c r="AT238" s="196"/>
      <c r="AU238" s="196"/>
      <c r="AV238" s="196"/>
    </row>
    <row r="239" spans="1:48" s="139" customFormat="1" ht="12.75" customHeight="1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196"/>
      <c r="AR239" s="196"/>
      <c r="AS239" s="196"/>
      <c r="AT239" s="196"/>
      <c r="AU239" s="196"/>
      <c r="AV239" s="196"/>
    </row>
    <row r="240" spans="1:48" s="139" customFormat="1" ht="12.75" customHeight="1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196"/>
      <c r="AR240" s="196"/>
      <c r="AS240" s="196"/>
      <c r="AT240" s="196"/>
      <c r="AU240" s="196"/>
      <c r="AV240" s="196"/>
    </row>
    <row r="241" spans="1:48" s="139" customFormat="1" ht="12.75" customHeight="1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196"/>
      <c r="AR241" s="196"/>
      <c r="AS241" s="196"/>
      <c r="AT241" s="196"/>
      <c r="AU241" s="196"/>
      <c r="AV241" s="196"/>
    </row>
    <row r="242" spans="1:48" s="139" customFormat="1" ht="12.75" customHeight="1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196"/>
      <c r="AR242" s="196"/>
      <c r="AS242" s="196"/>
      <c r="AT242" s="196"/>
      <c r="AU242" s="196"/>
      <c r="AV242" s="196"/>
    </row>
    <row r="243" spans="1:48" s="139" customFormat="1" ht="12.75" customHeight="1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196"/>
      <c r="AR243" s="196"/>
      <c r="AS243" s="196"/>
      <c r="AT243" s="196"/>
      <c r="AU243" s="196"/>
      <c r="AV243" s="196"/>
    </row>
    <row r="244" spans="1:48" s="139" customFormat="1" ht="12.75" customHeight="1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196"/>
      <c r="AR244" s="196"/>
      <c r="AS244" s="196"/>
      <c r="AT244" s="196"/>
      <c r="AU244" s="196"/>
      <c r="AV244" s="196"/>
    </row>
    <row r="245" spans="1:48" s="139" customFormat="1" ht="12.75" customHeight="1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196"/>
      <c r="AR245" s="196"/>
      <c r="AS245" s="196"/>
      <c r="AT245" s="196"/>
      <c r="AU245" s="196"/>
      <c r="AV245" s="196"/>
    </row>
    <row r="246" spans="1:48" s="139" customFormat="1" ht="12.75" customHeight="1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196"/>
      <c r="AR246" s="196"/>
      <c r="AS246" s="196"/>
      <c r="AT246" s="196"/>
      <c r="AU246" s="196"/>
      <c r="AV246" s="196"/>
    </row>
    <row r="247" spans="1:48" s="139" customFormat="1" ht="12.75" customHeight="1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196"/>
      <c r="AR247" s="196"/>
      <c r="AS247" s="196"/>
      <c r="AT247" s="196"/>
      <c r="AU247" s="196"/>
      <c r="AV247" s="196"/>
    </row>
    <row r="248" spans="1:48" s="139" customFormat="1" ht="12.75" customHeight="1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196"/>
      <c r="AR248" s="196"/>
      <c r="AS248" s="196"/>
      <c r="AT248" s="196"/>
      <c r="AU248" s="196"/>
      <c r="AV248" s="196"/>
    </row>
    <row r="249" spans="1:48" s="139" customFormat="1" ht="12.75" customHeight="1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196"/>
      <c r="AR249" s="196"/>
      <c r="AS249" s="196"/>
      <c r="AT249" s="196"/>
      <c r="AU249" s="196"/>
      <c r="AV249" s="196"/>
    </row>
    <row r="250" spans="1:48" s="139" customFormat="1" ht="12.75" customHeight="1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  <c r="AQ250" s="196"/>
      <c r="AR250" s="196"/>
      <c r="AS250" s="196"/>
      <c r="AT250" s="196"/>
      <c r="AU250" s="196"/>
      <c r="AV250" s="196"/>
    </row>
    <row r="251" spans="1:48" s="139" customFormat="1" ht="12.75" customHeight="1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  <c r="AP251" s="72"/>
      <c r="AQ251" s="196"/>
      <c r="AR251" s="196"/>
      <c r="AS251" s="196"/>
      <c r="AT251" s="196"/>
      <c r="AU251" s="196"/>
      <c r="AV251" s="196"/>
    </row>
    <row r="252" spans="1:48" s="139" customFormat="1" ht="12.75" customHeight="1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196"/>
      <c r="AR252" s="196"/>
      <c r="AS252" s="196"/>
      <c r="AT252" s="196"/>
      <c r="AU252" s="196"/>
      <c r="AV252" s="196"/>
    </row>
    <row r="253" spans="1:48" s="139" customFormat="1" ht="12.75" customHeight="1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196"/>
      <c r="AR253" s="196"/>
      <c r="AS253" s="196"/>
      <c r="AT253" s="196"/>
      <c r="AU253" s="196"/>
      <c r="AV253" s="196"/>
    </row>
    <row r="254" spans="1:48" s="139" customFormat="1" ht="12.75" customHeight="1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196"/>
      <c r="AR254" s="196"/>
      <c r="AS254" s="196"/>
      <c r="AT254" s="196"/>
      <c r="AU254" s="196"/>
      <c r="AV254" s="196"/>
    </row>
    <row r="255" spans="1:48" s="139" customFormat="1" ht="12.75" customHeight="1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196"/>
      <c r="AR255" s="196"/>
      <c r="AS255" s="196"/>
      <c r="AT255" s="196"/>
      <c r="AU255" s="196"/>
      <c r="AV255" s="196"/>
    </row>
    <row r="256" spans="1:48" s="139" customFormat="1" ht="12.75" customHeight="1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196"/>
      <c r="AR256" s="196"/>
      <c r="AS256" s="196"/>
      <c r="AT256" s="196"/>
      <c r="AU256" s="196"/>
      <c r="AV256" s="196"/>
    </row>
    <row r="257" spans="1:48" s="139" customFormat="1" ht="12.75" customHeight="1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196"/>
      <c r="AR257" s="196"/>
      <c r="AS257" s="196"/>
      <c r="AT257" s="196"/>
      <c r="AU257" s="196"/>
      <c r="AV257" s="196"/>
    </row>
    <row r="258" spans="1:48" s="139" customFormat="1" ht="12.75" customHeight="1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196"/>
      <c r="AR258" s="196"/>
      <c r="AS258" s="196"/>
      <c r="AT258" s="196"/>
      <c r="AU258" s="196"/>
      <c r="AV258" s="196"/>
    </row>
    <row r="259" spans="1:48" s="139" customFormat="1" ht="12.75" customHeight="1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196"/>
      <c r="AR259" s="196"/>
      <c r="AS259" s="196"/>
      <c r="AT259" s="196"/>
      <c r="AU259" s="196"/>
      <c r="AV259" s="196"/>
    </row>
    <row r="260" spans="1:48" s="139" customFormat="1" ht="12.75" customHeight="1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196"/>
      <c r="AR260" s="196"/>
      <c r="AS260" s="196"/>
      <c r="AT260" s="196"/>
      <c r="AU260" s="196"/>
      <c r="AV260" s="196"/>
    </row>
    <row r="261" spans="1:48" s="139" customFormat="1" ht="12.75" customHeight="1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196"/>
      <c r="AR261" s="196"/>
      <c r="AS261" s="196"/>
      <c r="AT261" s="196"/>
      <c r="AU261" s="196"/>
      <c r="AV261" s="196"/>
    </row>
    <row r="262" spans="1:48" s="139" customFormat="1" ht="12.75" customHeight="1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196"/>
      <c r="AR262" s="196"/>
      <c r="AS262" s="196"/>
      <c r="AT262" s="196"/>
      <c r="AU262" s="196"/>
      <c r="AV262" s="196"/>
    </row>
    <row r="263" spans="1:48" s="139" customFormat="1" ht="12.75" customHeight="1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196"/>
      <c r="AR263" s="196"/>
      <c r="AS263" s="196"/>
      <c r="AT263" s="196"/>
      <c r="AU263" s="196"/>
      <c r="AV263" s="196"/>
    </row>
    <row r="264" spans="1:48" s="139" customFormat="1" ht="12.75" customHeight="1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196"/>
      <c r="AR264" s="196"/>
      <c r="AS264" s="196"/>
      <c r="AT264" s="196"/>
      <c r="AU264" s="196"/>
      <c r="AV264" s="196"/>
    </row>
    <row r="265" spans="1:48" s="139" customFormat="1" ht="12.75" customHeight="1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196"/>
      <c r="AR265" s="196"/>
      <c r="AS265" s="196"/>
      <c r="AT265" s="196"/>
      <c r="AU265" s="196"/>
      <c r="AV265" s="196"/>
    </row>
    <row r="266" spans="1:48" s="139" customFormat="1" ht="12.75" customHeight="1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196"/>
      <c r="AR266" s="196"/>
      <c r="AS266" s="196"/>
      <c r="AT266" s="196"/>
      <c r="AU266" s="196"/>
      <c r="AV266" s="196"/>
    </row>
    <row r="267" spans="1:48" s="139" customFormat="1" ht="12.75" customHeight="1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196"/>
      <c r="AR267" s="196"/>
      <c r="AS267" s="196"/>
      <c r="AT267" s="196"/>
      <c r="AU267" s="196"/>
      <c r="AV267" s="196"/>
    </row>
    <row r="268" spans="1:48" s="139" customFormat="1" ht="12.75" customHeight="1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196"/>
      <c r="AR268" s="196"/>
      <c r="AS268" s="196"/>
      <c r="AT268" s="196"/>
      <c r="AU268" s="196"/>
      <c r="AV268" s="196"/>
    </row>
    <row r="269" spans="1:48" s="139" customFormat="1" ht="12.75" customHeight="1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196"/>
      <c r="AR269" s="196"/>
      <c r="AS269" s="196"/>
      <c r="AT269" s="196"/>
      <c r="AU269" s="196"/>
      <c r="AV269" s="196"/>
    </row>
    <row r="270" spans="1:48" s="139" customFormat="1" ht="12.75" customHeight="1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196"/>
      <c r="AR270" s="196"/>
      <c r="AS270" s="196"/>
      <c r="AT270" s="196"/>
      <c r="AU270" s="196"/>
      <c r="AV270" s="196"/>
    </row>
    <row r="271" spans="1:48" s="139" customFormat="1" ht="12.75" customHeight="1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196"/>
      <c r="AR271" s="196"/>
      <c r="AS271" s="196"/>
      <c r="AT271" s="196"/>
      <c r="AU271" s="196"/>
      <c r="AV271" s="196"/>
    </row>
    <row r="272" spans="1:48" s="139" customFormat="1" ht="12.75" customHeight="1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196"/>
      <c r="AR272" s="196"/>
      <c r="AS272" s="196"/>
      <c r="AT272" s="196"/>
      <c r="AU272" s="196"/>
      <c r="AV272" s="196"/>
    </row>
    <row r="273" spans="1:48" s="139" customFormat="1" ht="12.75" customHeight="1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196"/>
      <c r="AR273" s="196"/>
      <c r="AS273" s="196"/>
      <c r="AT273" s="196"/>
      <c r="AU273" s="196"/>
      <c r="AV273" s="196"/>
    </row>
    <row r="274" spans="1:48" s="139" customFormat="1" ht="12.75" customHeight="1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196"/>
      <c r="AR274" s="196"/>
      <c r="AS274" s="196"/>
      <c r="AT274" s="196"/>
      <c r="AU274" s="196"/>
      <c r="AV274" s="196"/>
    </row>
    <row r="275" spans="1:48" s="139" customFormat="1" ht="12.75" customHeight="1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196"/>
      <c r="AR275" s="196"/>
      <c r="AS275" s="196"/>
      <c r="AT275" s="196"/>
      <c r="AU275" s="196"/>
      <c r="AV275" s="196"/>
    </row>
    <row r="276" spans="1:48" s="139" customFormat="1" ht="12.75" customHeight="1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196"/>
      <c r="AR276" s="196"/>
      <c r="AS276" s="196"/>
      <c r="AT276" s="196"/>
      <c r="AU276" s="196"/>
      <c r="AV276" s="196"/>
    </row>
    <row r="277" spans="1:48" s="139" customFormat="1" ht="12.75" customHeight="1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196"/>
      <c r="AR277" s="196"/>
      <c r="AS277" s="196"/>
      <c r="AT277" s="196"/>
      <c r="AU277" s="196"/>
      <c r="AV277" s="196"/>
    </row>
    <row r="278" spans="1:48" s="139" customFormat="1" ht="12.75" customHeight="1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196"/>
      <c r="AR278" s="196"/>
      <c r="AS278" s="196"/>
      <c r="AT278" s="196"/>
      <c r="AU278" s="196"/>
      <c r="AV278" s="196"/>
    </row>
    <row r="279" spans="1:48" s="139" customFormat="1" ht="12.75" customHeight="1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196"/>
      <c r="AR279" s="196"/>
      <c r="AS279" s="196"/>
      <c r="AT279" s="196"/>
      <c r="AU279" s="196"/>
      <c r="AV279" s="196"/>
    </row>
    <row r="280" spans="1:48" s="139" customFormat="1" ht="12.75" customHeight="1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196"/>
      <c r="AR280" s="196"/>
      <c r="AS280" s="196"/>
      <c r="AT280" s="196"/>
      <c r="AU280" s="196"/>
      <c r="AV280" s="196"/>
    </row>
    <row r="281" spans="1:48" s="139" customFormat="1" ht="12.75" customHeight="1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196"/>
      <c r="AR281" s="196"/>
      <c r="AS281" s="196"/>
      <c r="AT281" s="196"/>
      <c r="AU281" s="196"/>
      <c r="AV281" s="196"/>
    </row>
    <row r="282" spans="1:48" s="139" customFormat="1" ht="12.75" customHeight="1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196"/>
      <c r="AR282" s="196"/>
      <c r="AS282" s="196"/>
      <c r="AT282" s="196"/>
      <c r="AU282" s="196"/>
      <c r="AV282" s="196"/>
    </row>
    <row r="283" spans="1:48" s="139" customFormat="1" ht="12.75" customHeight="1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196"/>
      <c r="AR283" s="196"/>
      <c r="AS283" s="196"/>
      <c r="AT283" s="196"/>
      <c r="AU283" s="196"/>
      <c r="AV283" s="196"/>
    </row>
    <row r="284" spans="1:48" s="139" customFormat="1" ht="12.75" customHeight="1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196"/>
      <c r="AR284" s="196"/>
      <c r="AS284" s="196"/>
      <c r="AT284" s="196"/>
      <c r="AU284" s="196"/>
      <c r="AV284" s="196"/>
    </row>
    <row r="285" spans="1:48" s="139" customFormat="1" ht="12.75" customHeight="1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196"/>
      <c r="AR285" s="196"/>
      <c r="AS285" s="196"/>
      <c r="AT285" s="196"/>
      <c r="AU285" s="196"/>
      <c r="AV285" s="196"/>
    </row>
    <row r="286" spans="1:48" s="139" customFormat="1" ht="12.75" customHeight="1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196"/>
      <c r="AR286" s="196"/>
      <c r="AS286" s="196"/>
      <c r="AT286" s="196"/>
      <c r="AU286" s="196"/>
      <c r="AV286" s="196"/>
    </row>
    <row r="287" spans="1:48" s="139" customFormat="1" ht="12.75" customHeight="1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196"/>
      <c r="AR287" s="196"/>
      <c r="AS287" s="196"/>
      <c r="AT287" s="196"/>
      <c r="AU287" s="196"/>
      <c r="AV287" s="196"/>
    </row>
    <row r="288" spans="1:48" s="139" customFormat="1" ht="12.75" customHeight="1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196"/>
      <c r="AR288" s="196"/>
      <c r="AS288" s="196"/>
      <c r="AT288" s="196"/>
      <c r="AU288" s="196"/>
      <c r="AV288" s="196"/>
    </row>
    <row r="289" spans="1:48" s="139" customFormat="1" ht="12.75" customHeight="1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  <c r="AL289" s="72"/>
      <c r="AM289" s="72"/>
      <c r="AN289" s="72"/>
      <c r="AO289" s="72"/>
      <c r="AP289" s="72"/>
      <c r="AQ289" s="196"/>
      <c r="AR289" s="196"/>
      <c r="AS289" s="196"/>
      <c r="AT289" s="196"/>
      <c r="AU289" s="196"/>
      <c r="AV289" s="196"/>
    </row>
    <row r="290" spans="1:48" s="139" customFormat="1" ht="12.75" customHeight="1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  <c r="AL290" s="72"/>
      <c r="AM290" s="72"/>
      <c r="AN290" s="72"/>
      <c r="AO290" s="72"/>
      <c r="AP290" s="72"/>
      <c r="AQ290" s="196"/>
      <c r="AR290" s="196"/>
      <c r="AS290" s="196"/>
      <c r="AT290" s="196"/>
      <c r="AU290" s="196"/>
      <c r="AV290" s="196"/>
    </row>
    <row r="291" spans="1:48" s="139" customFormat="1" ht="12.75" customHeight="1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72"/>
      <c r="AP291" s="72"/>
      <c r="AQ291" s="196"/>
      <c r="AR291" s="196"/>
      <c r="AS291" s="196"/>
      <c r="AT291" s="196"/>
      <c r="AU291" s="196"/>
      <c r="AV291" s="196"/>
    </row>
    <row r="292" spans="1:48" s="139" customFormat="1" ht="12.75" customHeight="1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  <c r="AP292" s="72"/>
      <c r="AQ292" s="196"/>
      <c r="AR292" s="196"/>
      <c r="AS292" s="196"/>
      <c r="AT292" s="196"/>
      <c r="AU292" s="196"/>
      <c r="AV292" s="196"/>
    </row>
    <row r="293" spans="1:48" s="139" customFormat="1" ht="12.75" customHeight="1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196"/>
      <c r="AR293" s="196"/>
      <c r="AS293" s="196"/>
      <c r="AT293" s="196"/>
      <c r="AU293" s="196"/>
      <c r="AV293" s="196"/>
    </row>
    <row r="294" spans="1:48" s="139" customFormat="1" ht="12.75" customHeight="1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  <c r="AQ294" s="196"/>
      <c r="AR294" s="196"/>
      <c r="AS294" s="196"/>
      <c r="AT294" s="196"/>
      <c r="AU294" s="196"/>
      <c r="AV294" s="196"/>
    </row>
    <row r="295" spans="1:48" s="139" customFormat="1" ht="12.75" customHeight="1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  <c r="AP295" s="72"/>
      <c r="AQ295" s="196"/>
      <c r="AR295" s="196"/>
      <c r="AS295" s="196"/>
      <c r="AT295" s="196"/>
      <c r="AU295" s="196"/>
      <c r="AV295" s="196"/>
    </row>
    <row r="296" spans="1:48" s="139" customFormat="1" ht="12.75" customHeight="1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196"/>
      <c r="AR296" s="196"/>
      <c r="AS296" s="196"/>
      <c r="AT296" s="196"/>
      <c r="AU296" s="196"/>
      <c r="AV296" s="196"/>
    </row>
    <row r="297" spans="1:48" s="139" customFormat="1" ht="12.75" customHeight="1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72"/>
      <c r="AO297" s="72"/>
      <c r="AP297" s="72"/>
      <c r="AQ297" s="196"/>
      <c r="AR297" s="196"/>
      <c r="AS297" s="196"/>
      <c r="AT297" s="196"/>
      <c r="AU297" s="196"/>
      <c r="AV297" s="196"/>
    </row>
    <row r="298" spans="1:48" s="139" customFormat="1" ht="12.75" customHeight="1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72"/>
      <c r="AO298" s="72"/>
      <c r="AP298" s="72"/>
      <c r="AQ298" s="196"/>
      <c r="AR298" s="196"/>
      <c r="AS298" s="196"/>
      <c r="AT298" s="196"/>
      <c r="AU298" s="196"/>
      <c r="AV298" s="196"/>
    </row>
    <row r="299" spans="1:48" s="139" customFormat="1" ht="12.75" customHeight="1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196"/>
      <c r="AR299" s="196"/>
      <c r="AS299" s="196"/>
      <c r="AT299" s="196"/>
      <c r="AU299" s="196"/>
      <c r="AV299" s="196"/>
    </row>
    <row r="300" spans="1:48" s="139" customFormat="1" ht="12.75" customHeight="1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196"/>
      <c r="AR300" s="196"/>
      <c r="AS300" s="196"/>
      <c r="AT300" s="196"/>
      <c r="AU300" s="196"/>
      <c r="AV300" s="196"/>
    </row>
    <row r="301" spans="1:48" s="139" customFormat="1" ht="12.75" customHeight="1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196"/>
      <c r="AR301" s="196"/>
      <c r="AS301" s="196"/>
      <c r="AT301" s="196"/>
      <c r="AU301" s="196"/>
      <c r="AV301" s="196"/>
    </row>
    <row r="302" spans="1:48" s="139" customFormat="1" ht="12.75" customHeight="1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72"/>
      <c r="AP302" s="72"/>
      <c r="AQ302" s="196"/>
      <c r="AR302" s="196"/>
      <c r="AS302" s="196"/>
      <c r="AT302" s="196"/>
      <c r="AU302" s="196"/>
      <c r="AV302" s="196"/>
    </row>
    <row r="303" spans="1:48" s="139" customFormat="1" ht="12.75" customHeight="1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196"/>
      <c r="AR303" s="196"/>
      <c r="AS303" s="196"/>
      <c r="AT303" s="196"/>
      <c r="AU303" s="196"/>
      <c r="AV303" s="196"/>
    </row>
    <row r="304" spans="1:48" s="139" customFormat="1" ht="12.75" customHeight="1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196"/>
      <c r="AR304" s="196"/>
      <c r="AS304" s="196"/>
      <c r="AT304" s="196"/>
      <c r="AU304" s="196"/>
      <c r="AV304" s="196"/>
    </row>
    <row r="305" spans="1:48" s="139" customFormat="1" ht="12.75" customHeight="1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196"/>
      <c r="AR305" s="196"/>
      <c r="AS305" s="196"/>
      <c r="AT305" s="196"/>
      <c r="AU305" s="196"/>
      <c r="AV305" s="196"/>
    </row>
    <row r="306" spans="1:48" s="139" customFormat="1" ht="12.75" customHeight="1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196"/>
      <c r="AR306" s="196"/>
      <c r="AS306" s="196"/>
      <c r="AT306" s="196"/>
      <c r="AU306" s="196"/>
      <c r="AV306" s="196"/>
    </row>
    <row r="307" spans="1:48" s="139" customFormat="1" ht="12.75" customHeight="1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196"/>
      <c r="AR307" s="196"/>
      <c r="AS307" s="196"/>
      <c r="AT307" s="196"/>
      <c r="AU307" s="196"/>
      <c r="AV307" s="196"/>
    </row>
    <row r="308" spans="1:48" s="139" customFormat="1" ht="12.75" customHeight="1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196"/>
      <c r="AR308" s="196"/>
      <c r="AS308" s="196"/>
      <c r="AT308" s="196"/>
      <c r="AU308" s="196"/>
      <c r="AV308" s="196"/>
    </row>
    <row r="309" spans="1:48" s="139" customFormat="1" ht="12.75" customHeight="1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  <c r="AP309" s="72"/>
      <c r="AQ309" s="196"/>
      <c r="AR309" s="196"/>
      <c r="AS309" s="196"/>
      <c r="AT309" s="196"/>
      <c r="AU309" s="196"/>
      <c r="AV309" s="196"/>
    </row>
    <row r="310" spans="1:48" s="139" customFormat="1" ht="12.75" customHeight="1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  <c r="AP310" s="72"/>
      <c r="AQ310" s="196"/>
      <c r="AR310" s="196"/>
      <c r="AS310" s="196"/>
      <c r="AT310" s="196"/>
      <c r="AU310" s="196"/>
      <c r="AV310" s="196"/>
    </row>
    <row r="311" spans="1:48" s="139" customFormat="1" ht="12.75" customHeight="1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196"/>
      <c r="AR311" s="196"/>
      <c r="AS311" s="196"/>
      <c r="AT311" s="196"/>
      <c r="AU311" s="196"/>
      <c r="AV311" s="196"/>
    </row>
    <row r="312" spans="1:48" s="139" customFormat="1" ht="12.75" customHeight="1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196"/>
      <c r="AR312" s="196"/>
      <c r="AS312" s="196"/>
      <c r="AT312" s="196"/>
      <c r="AU312" s="196"/>
      <c r="AV312" s="196"/>
    </row>
    <row r="313" spans="1:48" s="139" customFormat="1" ht="12.75" customHeight="1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196"/>
      <c r="AR313" s="196"/>
      <c r="AS313" s="196"/>
      <c r="AT313" s="196"/>
      <c r="AU313" s="196"/>
      <c r="AV313" s="196"/>
    </row>
    <row r="314" spans="1:48" s="139" customFormat="1" ht="12.75" customHeight="1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196"/>
      <c r="AR314" s="196"/>
      <c r="AS314" s="196"/>
      <c r="AT314" s="196"/>
      <c r="AU314" s="196"/>
      <c r="AV314" s="196"/>
    </row>
    <row r="315" spans="1:48" s="139" customFormat="1" ht="12.75" customHeight="1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196"/>
      <c r="AR315" s="196"/>
      <c r="AS315" s="196"/>
      <c r="AT315" s="196"/>
      <c r="AU315" s="196"/>
      <c r="AV315" s="196"/>
    </row>
    <row r="316" spans="1:48" s="139" customFormat="1" ht="12.75" customHeight="1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196"/>
      <c r="AR316" s="196"/>
      <c r="AS316" s="196"/>
      <c r="AT316" s="196"/>
      <c r="AU316" s="196"/>
      <c r="AV316" s="196"/>
    </row>
    <row r="317" spans="1:48" s="139" customFormat="1" ht="12.75" customHeight="1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196"/>
      <c r="AR317" s="196"/>
      <c r="AS317" s="196"/>
      <c r="AT317" s="196"/>
      <c r="AU317" s="196"/>
      <c r="AV317" s="196"/>
    </row>
    <row r="318" spans="1:48" s="139" customFormat="1" ht="12.75" customHeight="1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196"/>
      <c r="AR318" s="196"/>
      <c r="AS318" s="196"/>
      <c r="AT318" s="196"/>
      <c r="AU318" s="196"/>
      <c r="AV318" s="196"/>
    </row>
    <row r="319" spans="1:48" s="139" customFormat="1" ht="12.75" customHeight="1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  <c r="AL319" s="72"/>
      <c r="AM319" s="72"/>
      <c r="AN319" s="72"/>
      <c r="AO319" s="72"/>
      <c r="AP319" s="72"/>
      <c r="AQ319" s="196"/>
      <c r="AR319" s="196"/>
      <c r="AS319" s="196"/>
      <c r="AT319" s="196"/>
      <c r="AU319" s="196"/>
      <c r="AV319" s="196"/>
    </row>
    <row r="320" spans="1:48" s="139" customFormat="1" ht="12.75" customHeight="1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196"/>
      <c r="AR320" s="196"/>
      <c r="AS320" s="196"/>
      <c r="AT320" s="196"/>
      <c r="AU320" s="196"/>
      <c r="AV320" s="196"/>
    </row>
    <row r="321" spans="1:48" s="139" customFormat="1" ht="12.75" customHeight="1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196"/>
      <c r="AR321" s="196"/>
      <c r="AS321" s="196"/>
      <c r="AT321" s="196"/>
      <c r="AU321" s="196"/>
      <c r="AV321" s="196"/>
    </row>
    <row r="322" spans="1:48" s="139" customFormat="1" ht="12.75" customHeight="1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196"/>
      <c r="AR322" s="196"/>
      <c r="AS322" s="196"/>
      <c r="AT322" s="196"/>
      <c r="AU322" s="196"/>
      <c r="AV322" s="196"/>
    </row>
    <row r="323" spans="1:48" s="139" customFormat="1" ht="12.75" customHeight="1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196"/>
      <c r="AR323" s="196"/>
      <c r="AS323" s="196"/>
      <c r="AT323" s="196"/>
      <c r="AU323" s="196"/>
      <c r="AV323" s="196"/>
    </row>
    <row r="324" spans="1:48" s="139" customFormat="1" ht="12.75" customHeight="1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196"/>
      <c r="AR324" s="196"/>
      <c r="AS324" s="196"/>
      <c r="AT324" s="196"/>
      <c r="AU324" s="196"/>
      <c r="AV324" s="196"/>
    </row>
    <row r="325" spans="1:48" s="139" customFormat="1" ht="12.75" customHeight="1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196"/>
      <c r="AR325" s="196"/>
      <c r="AS325" s="196"/>
      <c r="AT325" s="196"/>
      <c r="AU325" s="196"/>
      <c r="AV325" s="196"/>
    </row>
    <row r="326" spans="1:48" s="139" customFormat="1" ht="12.75" customHeight="1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196"/>
      <c r="AR326" s="196"/>
      <c r="AS326" s="196"/>
      <c r="AT326" s="196"/>
      <c r="AU326" s="196"/>
      <c r="AV326" s="196"/>
    </row>
    <row r="327" spans="1:48" s="139" customFormat="1" ht="12.75" customHeight="1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196"/>
      <c r="AR327" s="196"/>
      <c r="AS327" s="196"/>
      <c r="AT327" s="196"/>
      <c r="AU327" s="196"/>
      <c r="AV327" s="196"/>
    </row>
    <row r="328" spans="1:48" s="139" customFormat="1" ht="12.75" customHeight="1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196"/>
      <c r="AR328" s="196"/>
      <c r="AS328" s="196"/>
      <c r="AT328" s="196"/>
      <c r="AU328" s="196"/>
      <c r="AV328" s="196"/>
    </row>
    <row r="329" spans="1:48" s="139" customFormat="1" ht="12.75" customHeight="1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196"/>
      <c r="AR329" s="196"/>
      <c r="AS329" s="196"/>
      <c r="AT329" s="196"/>
      <c r="AU329" s="196"/>
      <c r="AV329" s="196"/>
    </row>
    <row r="330" spans="1:48" s="139" customFormat="1" ht="12.75" customHeight="1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196"/>
      <c r="AR330" s="196"/>
      <c r="AS330" s="196"/>
      <c r="AT330" s="196"/>
      <c r="AU330" s="196"/>
      <c r="AV330" s="196"/>
    </row>
    <row r="331" spans="1:48" s="139" customFormat="1" ht="12.75" customHeight="1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196"/>
      <c r="AR331" s="196"/>
      <c r="AS331" s="196"/>
      <c r="AT331" s="196"/>
      <c r="AU331" s="196"/>
      <c r="AV331" s="196"/>
    </row>
    <row r="332" spans="1:48" s="139" customFormat="1" ht="12.75" customHeight="1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196"/>
      <c r="AR332" s="196"/>
      <c r="AS332" s="196"/>
      <c r="AT332" s="196"/>
      <c r="AU332" s="196"/>
      <c r="AV332" s="196"/>
    </row>
    <row r="333" spans="1:48" s="139" customFormat="1" ht="12.75" customHeight="1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196"/>
      <c r="AR333" s="196"/>
      <c r="AS333" s="196"/>
      <c r="AT333" s="196"/>
      <c r="AU333" s="196"/>
      <c r="AV333" s="196"/>
    </row>
    <row r="334" spans="1:48" s="139" customFormat="1" ht="12.75" customHeight="1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196"/>
      <c r="AR334" s="196"/>
      <c r="AS334" s="196"/>
      <c r="AT334" s="196"/>
      <c r="AU334" s="196"/>
      <c r="AV334" s="196"/>
    </row>
    <row r="335" spans="1:48" s="139" customFormat="1" ht="12.75" customHeight="1">
      <c r="A335" s="72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196"/>
      <c r="AR335" s="196"/>
      <c r="AS335" s="196"/>
      <c r="AT335" s="196"/>
      <c r="AU335" s="196"/>
      <c r="AV335" s="196"/>
    </row>
    <row r="336" spans="1:48" s="139" customFormat="1" ht="12.75" customHeight="1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196"/>
      <c r="AR336" s="196"/>
      <c r="AS336" s="196"/>
      <c r="AT336" s="196"/>
      <c r="AU336" s="196"/>
      <c r="AV336" s="196"/>
    </row>
    <row r="337" spans="1:48" s="139" customFormat="1" ht="12.75" customHeight="1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196"/>
      <c r="AR337" s="196"/>
      <c r="AS337" s="196"/>
      <c r="AT337" s="196"/>
      <c r="AU337" s="196"/>
      <c r="AV337" s="196"/>
    </row>
    <row r="338" spans="1:48" s="139" customFormat="1" ht="12.75" customHeight="1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196"/>
      <c r="AR338" s="196"/>
      <c r="AS338" s="196"/>
      <c r="AT338" s="196"/>
      <c r="AU338" s="196"/>
      <c r="AV338" s="196"/>
    </row>
    <row r="339" spans="1:48" s="139" customFormat="1" ht="12.75" customHeight="1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196"/>
      <c r="AR339" s="196"/>
      <c r="AS339" s="196"/>
      <c r="AT339" s="196"/>
      <c r="AU339" s="196"/>
      <c r="AV339" s="196"/>
    </row>
    <row r="340" spans="1:48" s="139" customFormat="1" ht="12.75" customHeight="1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196"/>
      <c r="AR340" s="196"/>
      <c r="AS340" s="196"/>
      <c r="AT340" s="196"/>
      <c r="AU340" s="196"/>
      <c r="AV340" s="196"/>
    </row>
    <row r="341" spans="1:48" s="139" customFormat="1" ht="12.75" customHeight="1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196"/>
      <c r="AR341" s="196"/>
      <c r="AS341" s="196"/>
      <c r="AT341" s="196"/>
      <c r="AU341" s="196"/>
      <c r="AV341" s="196"/>
    </row>
    <row r="342" spans="1:48" s="139" customFormat="1" ht="12.75" customHeight="1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196"/>
      <c r="AR342" s="196"/>
      <c r="AS342" s="196"/>
      <c r="AT342" s="196"/>
      <c r="AU342" s="196"/>
      <c r="AV342" s="196"/>
    </row>
    <row r="343" spans="1:48" s="139" customFormat="1" ht="12.75" customHeight="1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196"/>
      <c r="AR343" s="196"/>
      <c r="AS343" s="196"/>
      <c r="AT343" s="196"/>
      <c r="AU343" s="196"/>
      <c r="AV343" s="196"/>
    </row>
    <row r="344" spans="1:48" s="139" customFormat="1" ht="12.75" customHeight="1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196"/>
      <c r="AR344" s="196"/>
      <c r="AS344" s="196"/>
      <c r="AT344" s="196"/>
      <c r="AU344" s="196"/>
      <c r="AV344" s="196"/>
    </row>
    <row r="345" spans="1:48" s="139" customFormat="1" ht="12.75" customHeight="1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196"/>
      <c r="AR345" s="196"/>
      <c r="AS345" s="196"/>
      <c r="AT345" s="196"/>
      <c r="AU345" s="196"/>
      <c r="AV345" s="196"/>
    </row>
    <row r="346" spans="1:48" s="139" customFormat="1" ht="12.75" customHeight="1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196"/>
      <c r="AR346" s="196"/>
      <c r="AS346" s="196"/>
      <c r="AT346" s="196"/>
      <c r="AU346" s="196"/>
      <c r="AV346" s="196"/>
    </row>
    <row r="347" spans="1:48" s="139" customFormat="1" ht="12.75" customHeight="1">
      <c r="A347" s="72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  <c r="AP347" s="72"/>
      <c r="AQ347" s="196"/>
      <c r="AR347" s="196"/>
      <c r="AS347" s="196"/>
      <c r="AT347" s="196"/>
      <c r="AU347" s="196"/>
      <c r="AV347" s="196"/>
    </row>
    <row r="348" spans="1:48" s="139" customFormat="1" ht="12.75" customHeight="1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  <c r="AL348" s="72"/>
      <c r="AM348" s="72"/>
      <c r="AN348" s="72"/>
      <c r="AO348" s="72"/>
      <c r="AP348" s="72"/>
      <c r="AQ348" s="196"/>
      <c r="AR348" s="196"/>
      <c r="AS348" s="196"/>
      <c r="AT348" s="196"/>
      <c r="AU348" s="196"/>
      <c r="AV348" s="196"/>
    </row>
    <row r="349" spans="1:48" s="139" customFormat="1" ht="12.75" customHeight="1">
      <c r="A349" s="72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  <c r="AP349" s="72"/>
      <c r="AQ349" s="196"/>
      <c r="AR349" s="196"/>
      <c r="AS349" s="196"/>
      <c r="AT349" s="196"/>
      <c r="AU349" s="196"/>
      <c r="AV349" s="196"/>
    </row>
    <row r="350" spans="1:48" s="139" customFormat="1" ht="12.75" customHeight="1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  <c r="AP350" s="72"/>
      <c r="AQ350" s="196"/>
      <c r="AR350" s="196"/>
      <c r="AS350" s="196"/>
      <c r="AT350" s="196"/>
      <c r="AU350" s="196"/>
      <c r="AV350" s="196"/>
    </row>
    <row r="351" spans="1:48" s="139" customFormat="1" ht="12.75" customHeight="1">
      <c r="A351" s="72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  <c r="AL351" s="72"/>
      <c r="AM351" s="72"/>
      <c r="AN351" s="72"/>
      <c r="AO351" s="72"/>
      <c r="AP351" s="72"/>
      <c r="AQ351" s="196"/>
      <c r="AR351" s="196"/>
      <c r="AS351" s="196"/>
      <c r="AT351" s="196"/>
      <c r="AU351" s="196"/>
      <c r="AV351" s="196"/>
    </row>
    <row r="352" spans="1:48" s="139" customFormat="1" ht="12.75" customHeight="1">
      <c r="A352" s="72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  <c r="AL352" s="72"/>
      <c r="AM352" s="72"/>
      <c r="AN352" s="72"/>
      <c r="AO352" s="72"/>
      <c r="AP352" s="72"/>
      <c r="AQ352" s="196"/>
      <c r="AR352" s="196"/>
      <c r="AS352" s="196"/>
      <c r="AT352" s="196"/>
      <c r="AU352" s="196"/>
      <c r="AV352" s="196"/>
    </row>
    <row r="353" spans="1:48" s="139" customFormat="1" ht="12.75" customHeight="1">
      <c r="A353" s="72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72"/>
      <c r="AL353" s="72"/>
      <c r="AM353" s="72"/>
      <c r="AN353" s="72"/>
      <c r="AO353" s="72"/>
      <c r="AP353" s="72"/>
      <c r="AQ353" s="196"/>
      <c r="AR353" s="196"/>
      <c r="AS353" s="196"/>
      <c r="AT353" s="196"/>
      <c r="AU353" s="196"/>
      <c r="AV353" s="196"/>
    </row>
    <row r="354" spans="1:48" s="139" customFormat="1" ht="12.75" customHeight="1">
      <c r="A354" s="72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  <c r="AJ354" s="72"/>
      <c r="AK354" s="72"/>
      <c r="AL354" s="72"/>
      <c r="AM354" s="72"/>
      <c r="AN354" s="72"/>
      <c r="AO354" s="72"/>
      <c r="AP354" s="72"/>
      <c r="AQ354" s="196"/>
      <c r="AR354" s="196"/>
      <c r="AS354" s="196"/>
      <c r="AT354" s="196"/>
      <c r="AU354" s="196"/>
      <c r="AV354" s="196"/>
    </row>
    <row r="355" spans="1:48" s="139" customFormat="1" ht="12.75" customHeight="1">
      <c r="A355" s="72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  <c r="AJ355" s="72"/>
      <c r="AK355" s="72"/>
      <c r="AL355" s="72"/>
      <c r="AM355" s="72"/>
      <c r="AN355" s="72"/>
      <c r="AO355" s="72"/>
      <c r="AP355" s="72"/>
      <c r="AQ355" s="196"/>
      <c r="AR355" s="196"/>
      <c r="AS355" s="196"/>
      <c r="AT355" s="196"/>
      <c r="AU355" s="196"/>
      <c r="AV355" s="196"/>
    </row>
    <row r="356" spans="1:48" s="139" customFormat="1" ht="12.75" customHeight="1">
      <c r="A356" s="72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  <c r="AL356" s="72"/>
      <c r="AM356" s="72"/>
      <c r="AN356" s="72"/>
      <c r="AO356" s="72"/>
      <c r="AP356" s="72"/>
      <c r="AQ356" s="196"/>
      <c r="AR356" s="196"/>
      <c r="AS356" s="196"/>
      <c r="AT356" s="196"/>
      <c r="AU356" s="196"/>
      <c r="AV356" s="196"/>
    </row>
    <row r="357" spans="1:48" s="139" customFormat="1" ht="12.75" customHeight="1">
      <c r="A357" s="72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  <c r="AJ357" s="72"/>
      <c r="AK357" s="72"/>
      <c r="AL357" s="72"/>
      <c r="AM357" s="72"/>
      <c r="AN357" s="72"/>
      <c r="AO357" s="72"/>
      <c r="AP357" s="72"/>
      <c r="AQ357" s="196"/>
      <c r="AR357" s="196"/>
      <c r="AS357" s="196"/>
      <c r="AT357" s="196"/>
      <c r="AU357" s="196"/>
      <c r="AV357" s="196"/>
    </row>
    <row r="358" spans="1:48" s="139" customFormat="1" ht="12.75" customHeight="1">
      <c r="A358" s="72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  <c r="AJ358" s="72"/>
      <c r="AK358" s="72"/>
      <c r="AL358" s="72"/>
      <c r="AM358" s="72"/>
      <c r="AN358" s="72"/>
      <c r="AO358" s="72"/>
      <c r="AP358" s="72"/>
      <c r="AQ358" s="196"/>
      <c r="AR358" s="196"/>
      <c r="AS358" s="196"/>
      <c r="AT358" s="196"/>
      <c r="AU358" s="196"/>
      <c r="AV358" s="196"/>
    </row>
    <row r="359" spans="1:48" s="139" customFormat="1" ht="12.75" customHeight="1">
      <c r="A359" s="72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  <c r="AL359" s="72"/>
      <c r="AM359" s="72"/>
      <c r="AN359" s="72"/>
      <c r="AO359" s="72"/>
      <c r="AP359" s="72"/>
      <c r="AQ359" s="196"/>
      <c r="AR359" s="196"/>
      <c r="AS359" s="196"/>
      <c r="AT359" s="196"/>
      <c r="AU359" s="196"/>
      <c r="AV359" s="196"/>
    </row>
    <row r="360" spans="1:48" s="139" customFormat="1" ht="12.75" customHeight="1">
      <c r="A360" s="7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  <c r="AJ360" s="72"/>
      <c r="AK360" s="72"/>
      <c r="AL360" s="72"/>
      <c r="AM360" s="72"/>
      <c r="AN360" s="72"/>
      <c r="AO360" s="72"/>
      <c r="AP360" s="72"/>
      <c r="AQ360" s="196"/>
      <c r="AR360" s="196"/>
      <c r="AS360" s="196"/>
      <c r="AT360" s="196"/>
      <c r="AU360" s="196"/>
      <c r="AV360" s="196"/>
    </row>
    <row r="361" spans="1:48" s="139" customFormat="1" ht="12.75" customHeight="1">
      <c r="A361" s="72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/>
      <c r="AM361" s="72"/>
      <c r="AN361" s="72"/>
      <c r="AO361" s="72"/>
      <c r="AP361" s="72"/>
      <c r="AQ361" s="196"/>
      <c r="AR361" s="196"/>
      <c r="AS361" s="196"/>
      <c r="AT361" s="196"/>
      <c r="AU361" s="196"/>
      <c r="AV361" s="196"/>
    </row>
    <row r="362" spans="1:48" s="139" customFormat="1" ht="12.75" customHeight="1">
      <c r="A362" s="72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2"/>
      <c r="AP362" s="72"/>
      <c r="AQ362" s="196"/>
      <c r="AR362" s="196"/>
      <c r="AS362" s="196"/>
      <c r="AT362" s="196"/>
      <c r="AU362" s="196"/>
      <c r="AV362" s="196"/>
    </row>
    <row r="363" spans="1:48" s="139" customFormat="1" ht="12.75" customHeight="1">
      <c r="A363" s="72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  <c r="AL363" s="72"/>
      <c r="AM363" s="72"/>
      <c r="AN363" s="72"/>
      <c r="AO363" s="72"/>
      <c r="AP363" s="72"/>
      <c r="AQ363" s="196"/>
      <c r="AR363" s="196"/>
      <c r="AS363" s="196"/>
      <c r="AT363" s="196"/>
      <c r="AU363" s="196"/>
      <c r="AV363" s="196"/>
    </row>
    <row r="364" spans="1:48" s="139" customFormat="1" ht="12.75" customHeight="1">
      <c r="A364" s="72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  <c r="AL364" s="72"/>
      <c r="AM364" s="72"/>
      <c r="AN364" s="72"/>
      <c r="AO364" s="72"/>
      <c r="AP364" s="72"/>
      <c r="AQ364" s="196"/>
      <c r="AR364" s="196"/>
      <c r="AS364" s="196"/>
      <c r="AT364" s="196"/>
      <c r="AU364" s="196"/>
      <c r="AV364" s="196"/>
    </row>
    <row r="365" spans="1:48" s="139" customFormat="1" ht="12.75" customHeight="1">
      <c r="A365" s="72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  <c r="AL365" s="72"/>
      <c r="AM365" s="72"/>
      <c r="AN365" s="72"/>
      <c r="AO365" s="72"/>
      <c r="AP365" s="72"/>
      <c r="AQ365" s="196"/>
      <c r="AR365" s="196"/>
      <c r="AS365" s="196"/>
      <c r="AT365" s="196"/>
      <c r="AU365" s="196"/>
      <c r="AV365" s="196"/>
    </row>
    <row r="366" spans="1:48" s="139" customFormat="1" ht="12.75" customHeight="1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  <c r="AL366" s="72"/>
      <c r="AM366" s="72"/>
      <c r="AN366" s="72"/>
      <c r="AO366" s="72"/>
      <c r="AP366" s="72"/>
      <c r="AQ366" s="196"/>
      <c r="AR366" s="196"/>
      <c r="AS366" s="196"/>
      <c r="AT366" s="196"/>
      <c r="AU366" s="196"/>
      <c r="AV366" s="196"/>
    </row>
    <row r="367" spans="1:48" s="139" customFormat="1" ht="12.75" customHeight="1">
      <c r="A367" s="72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2"/>
      <c r="AP367" s="72"/>
      <c r="AQ367" s="196"/>
      <c r="AR367" s="196"/>
      <c r="AS367" s="196"/>
      <c r="AT367" s="196"/>
      <c r="AU367" s="196"/>
      <c r="AV367" s="196"/>
    </row>
    <row r="368" spans="1:48" s="139" customFormat="1" ht="12.75" customHeight="1">
      <c r="A368" s="72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  <c r="AL368" s="72"/>
      <c r="AM368" s="72"/>
      <c r="AN368" s="72"/>
      <c r="AO368" s="72"/>
      <c r="AP368" s="72"/>
      <c r="AQ368" s="196"/>
      <c r="AR368" s="196"/>
      <c r="AS368" s="196"/>
      <c r="AT368" s="196"/>
      <c r="AU368" s="196"/>
      <c r="AV368" s="196"/>
    </row>
    <row r="369" spans="1:48" s="139" customFormat="1" ht="12.75" customHeight="1">
      <c r="A369" s="72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196"/>
      <c r="AR369" s="196"/>
      <c r="AS369" s="196"/>
      <c r="AT369" s="196"/>
      <c r="AU369" s="196"/>
      <c r="AV369" s="196"/>
    </row>
    <row r="370" spans="1:48" s="139" customFormat="1" ht="12.75" customHeight="1">
      <c r="A370" s="72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196"/>
      <c r="AR370" s="196"/>
      <c r="AS370" s="196"/>
      <c r="AT370" s="196"/>
      <c r="AU370" s="196"/>
      <c r="AV370" s="196"/>
    </row>
    <row r="371" spans="1:48" s="139" customFormat="1" ht="12.75" customHeight="1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196"/>
      <c r="AR371" s="196"/>
      <c r="AS371" s="196"/>
      <c r="AT371" s="196"/>
      <c r="AU371" s="196"/>
      <c r="AV371" s="196"/>
    </row>
    <row r="372" spans="1:48" s="139" customFormat="1" ht="12.75" customHeight="1">
      <c r="A372" s="72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196"/>
      <c r="AR372" s="196"/>
      <c r="AS372" s="196"/>
      <c r="AT372" s="196"/>
      <c r="AU372" s="196"/>
      <c r="AV372" s="196"/>
    </row>
    <row r="373" spans="1:48" s="139" customFormat="1" ht="12.75" customHeight="1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196"/>
      <c r="AR373" s="196"/>
      <c r="AS373" s="196"/>
      <c r="AT373" s="196"/>
      <c r="AU373" s="196"/>
      <c r="AV373" s="196"/>
    </row>
    <row r="374" spans="1:48" s="139" customFormat="1" ht="12.75" customHeight="1">
      <c r="A374" s="72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196"/>
      <c r="AR374" s="196"/>
      <c r="AS374" s="196"/>
      <c r="AT374" s="196"/>
      <c r="AU374" s="196"/>
      <c r="AV374" s="196"/>
    </row>
    <row r="375" spans="1:48" s="139" customFormat="1" ht="12.75" customHeight="1">
      <c r="A375" s="72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196"/>
      <c r="AR375" s="196"/>
      <c r="AS375" s="196"/>
      <c r="AT375" s="196"/>
      <c r="AU375" s="196"/>
      <c r="AV375" s="196"/>
    </row>
    <row r="376" spans="1:48" s="139" customFormat="1" ht="12.75" customHeight="1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72"/>
      <c r="AO376" s="72"/>
      <c r="AP376" s="72"/>
      <c r="AQ376" s="196"/>
      <c r="AR376" s="196"/>
      <c r="AS376" s="196"/>
      <c r="AT376" s="196"/>
      <c r="AU376" s="196"/>
      <c r="AV376" s="196"/>
    </row>
    <row r="377" spans="1:48" s="139" customFormat="1" ht="12.75" customHeight="1">
      <c r="A377" s="7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  <c r="AI377" s="72"/>
      <c r="AJ377" s="72"/>
      <c r="AK377" s="72"/>
      <c r="AL377" s="72"/>
      <c r="AM377" s="72"/>
      <c r="AN377" s="72"/>
      <c r="AO377" s="72"/>
      <c r="AP377" s="72"/>
      <c r="AQ377" s="196"/>
      <c r="AR377" s="196"/>
      <c r="AS377" s="196"/>
      <c r="AT377" s="196"/>
      <c r="AU377" s="196"/>
      <c r="AV377" s="196"/>
    </row>
    <row r="378" spans="1:48" s="139" customFormat="1" ht="12.75" customHeight="1">
      <c r="A378" s="72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  <c r="AL378" s="72"/>
      <c r="AM378" s="72"/>
      <c r="AN378" s="72"/>
      <c r="AO378" s="72"/>
      <c r="AP378" s="72"/>
      <c r="AQ378" s="196"/>
      <c r="AR378" s="196"/>
      <c r="AS378" s="196"/>
      <c r="AT378" s="196"/>
      <c r="AU378" s="196"/>
      <c r="AV378" s="196"/>
    </row>
    <row r="379" spans="1:48" s="139" customFormat="1" ht="12.75" customHeight="1">
      <c r="A379" s="72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  <c r="AJ379" s="72"/>
      <c r="AK379" s="72"/>
      <c r="AL379" s="72"/>
      <c r="AM379" s="72"/>
      <c r="AN379" s="72"/>
      <c r="AO379" s="72"/>
      <c r="AP379" s="72"/>
      <c r="AQ379" s="196"/>
      <c r="AR379" s="196"/>
      <c r="AS379" s="196"/>
      <c r="AT379" s="196"/>
      <c r="AU379" s="196"/>
      <c r="AV379" s="196"/>
    </row>
    <row r="380" spans="1:48" s="139" customFormat="1" ht="12.75" customHeight="1">
      <c r="A380" s="72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  <c r="AI380" s="72"/>
      <c r="AJ380" s="72"/>
      <c r="AK380" s="72"/>
      <c r="AL380" s="72"/>
      <c r="AM380" s="72"/>
      <c r="AN380" s="72"/>
      <c r="AO380" s="72"/>
      <c r="AP380" s="72"/>
      <c r="AQ380" s="196"/>
      <c r="AR380" s="196"/>
      <c r="AS380" s="196"/>
      <c r="AT380" s="196"/>
      <c r="AU380" s="196"/>
      <c r="AV380" s="196"/>
    </row>
    <row r="381" spans="1:48" s="139" customFormat="1" ht="12.75" customHeight="1">
      <c r="A381" s="72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2"/>
      <c r="AP381" s="72"/>
      <c r="AQ381" s="196"/>
      <c r="AR381" s="196"/>
      <c r="AS381" s="196"/>
      <c r="AT381" s="196"/>
      <c r="AU381" s="196"/>
      <c r="AV381" s="196"/>
    </row>
    <row r="382" spans="1:48" s="139" customFormat="1" ht="12.75" customHeight="1">
      <c r="A382" s="72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  <c r="AL382" s="72"/>
      <c r="AM382" s="72"/>
      <c r="AN382" s="72"/>
      <c r="AO382" s="72"/>
      <c r="AP382" s="72"/>
      <c r="AQ382" s="196"/>
      <c r="AR382" s="196"/>
      <c r="AS382" s="196"/>
      <c r="AT382" s="196"/>
      <c r="AU382" s="196"/>
      <c r="AV382" s="196"/>
    </row>
    <row r="383" spans="1:48" s="139" customFormat="1" ht="12.75" customHeight="1">
      <c r="A383" s="72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  <c r="AJ383" s="72"/>
      <c r="AK383" s="72"/>
      <c r="AL383" s="72"/>
      <c r="AM383" s="72"/>
      <c r="AN383" s="72"/>
      <c r="AO383" s="72"/>
      <c r="AP383" s="72"/>
      <c r="AQ383" s="196"/>
      <c r="AR383" s="196"/>
      <c r="AS383" s="196"/>
      <c r="AT383" s="196"/>
      <c r="AU383" s="196"/>
      <c r="AV383" s="196"/>
    </row>
    <row r="384" spans="1:48" s="139" customFormat="1" ht="12.75" customHeight="1">
      <c r="A384" s="72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196"/>
      <c r="AR384" s="196"/>
      <c r="AS384" s="196"/>
      <c r="AT384" s="196"/>
      <c r="AU384" s="196"/>
      <c r="AV384" s="196"/>
    </row>
    <row r="385" spans="1:48" s="139" customFormat="1" ht="12.75" customHeight="1">
      <c r="A385" s="72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/>
      <c r="AL385" s="72"/>
      <c r="AM385" s="72"/>
      <c r="AN385" s="72"/>
      <c r="AO385" s="72"/>
      <c r="AP385" s="72"/>
      <c r="AQ385" s="196"/>
      <c r="AR385" s="196"/>
      <c r="AS385" s="196"/>
      <c r="AT385" s="196"/>
      <c r="AU385" s="196"/>
      <c r="AV385" s="196"/>
    </row>
    <row r="386" spans="1:48" s="139" customFormat="1" ht="12.75" customHeight="1">
      <c r="A386" s="72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  <c r="AL386" s="72"/>
      <c r="AM386" s="72"/>
      <c r="AN386" s="72"/>
      <c r="AO386" s="72"/>
      <c r="AP386" s="72"/>
      <c r="AQ386" s="196"/>
      <c r="AR386" s="196"/>
      <c r="AS386" s="196"/>
      <c r="AT386" s="196"/>
      <c r="AU386" s="196"/>
      <c r="AV386" s="196"/>
    </row>
    <row r="387" spans="1:48" s="139" customFormat="1" ht="12.75" customHeight="1">
      <c r="A387" s="72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  <c r="AI387" s="72"/>
      <c r="AJ387" s="72"/>
      <c r="AK387" s="72"/>
      <c r="AL387" s="72"/>
      <c r="AM387" s="72"/>
      <c r="AN387" s="72"/>
      <c r="AO387" s="72"/>
      <c r="AP387" s="72"/>
      <c r="AQ387" s="196"/>
      <c r="AR387" s="196"/>
      <c r="AS387" s="196"/>
      <c r="AT387" s="196"/>
      <c r="AU387" s="196"/>
      <c r="AV387" s="196"/>
    </row>
    <row r="388" spans="1:48" s="139" customFormat="1" ht="12.75" customHeight="1">
      <c r="A388" s="72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  <c r="AI388" s="72"/>
      <c r="AJ388" s="72"/>
      <c r="AK388" s="72"/>
      <c r="AL388" s="72"/>
      <c r="AM388" s="72"/>
      <c r="AN388" s="72"/>
      <c r="AO388" s="72"/>
      <c r="AP388" s="72"/>
      <c r="AQ388" s="196"/>
      <c r="AR388" s="196"/>
      <c r="AS388" s="196"/>
      <c r="AT388" s="196"/>
      <c r="AU388" s="196"/>
      <c r="AV388" s="196"/>
    </row>
    <row r="389" spans="1:48" s="139" customFormat="1" ht="12.75" customHeight="1">
      <c r="A389" s="72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  <c r="AI389" s="72"/>
      <c r="AJ389" s="72"/>
      <c r="AK389" s="72"/>
      <c r="AL389" s="72"/>
      <c r="AM389" s="72"/>
      <c r="AN389" s="72"/>
      <c r="AO389" s="72"/>
      <c r="AP389" s="72"/>
      <c r="AQ389" s="196"/>
      <c r="AR389" s="196"/>
      <c r="AS389" s="196"/>
      <c r="AT389" s="196"/>
      <c r="AU389" s="196"/>
      <c r="AV389" s="196"/>
    </row>
    <row r="390" spans="1:48" s="139" customFormat="1" ht="12.75" customHeight="1">
      <c r="A390" s="72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  <c r="AJ390" s="72"/>
      <c r="AK390" s="72"/>
      <c r="AL390" s="72"/>
      <c r="AM390" s="72"/>
      <c r="AN390" s="72"/>
      <c r="AO390" s="72"/>
      <c r="AP390" s="72"/>
      <c r="AQ390" s="196"/>
      <c r="AR390" s="196"/>
      <c r="AS390" s="196"/>
      <c r="AT390" s="196"/>
      <c r="AU390" s="196"/>
      <c r="AV390" s="196"/>
    </row>
    <row r="391" spans="1:48" s="139" customFormat="1" ht="12.75" customHeight="1">
      <c r="A391" s="72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  <c r="AJ391" s="72"/>
      <c r="AK391" s="72"/>
      <c r="AL391" s="72"/>
      <c r="AM391" s="72"/>
      <c r="AN391" s="72"/>
      <c r="AO391" s="72"/>
      <c r="AP391" s="72"/>
      <c r="AQ391" s="196"/>
      <c r="AR391" s="196"/>
      <c r="AS391" s="196"/>
      <c r="AT391" s="196"/>
      <c r="AU391" s="196"/>
      <c r="AV391" s="196"/>
    </row>
    <row r="392" spans="1:48" s="139" customFormat="1" ht="12.75" customHeight="1">
      <c r="A392" s="72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196"/>
      <c r="AR392" s="196"/>
      <c r="AS392" s="196"/>
      <c r="AT392" s="196"/>
      <c r="AU392" s="196"/>
      <c r="AV392" s="196"/>
    </row>
    <row r="393" spans="1:48" s="139" customFormat="1" ht="12.75" customHeight="1">
      <c r="A393" s="72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  <c r="AI393" s="72"/>
      <c r="AJ393" s="72"/>
      <c r="AK393" s="72"/>
      <c r="AL393" s="72"/>
      <c r="AM393" s="72"/>
      <c r="AN393" s="72"/>
      <c r="AO393" s="72"/>
      <c r="AP393" s="72"/>
      <c r="AQ393" s="196"/>
      <c r="AR393" s="196"/>
      <c r="AS393" s="196"/>
      <c r="AT393" s="196"/>
      <c r="AU393" s="196"/>
      <c r="AV393" s="196"/>
    </row>
    <row r="394" spans="1:48" s="139" customFormat="1" ht="12.75" customHeight="1">
      <c r="A394" s="72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  <c r="AI394" s="72"/>
      <c r="AJ394" s="72"/>
      <c r="AK394" s="72"/>
      <c r="AL394" s="72"/>
      <c r="AM394" s="72"/>
      <c r="AN394" s="72"/>
      <c r="AO394" s="72"/>
      <c r="AP394" s="72"/>
      <c r="AQ394" s="196"/>
      <c r="AR394" s="196"/>
      <c r="AS394" s="196"/>
      <c r="AT394" s="196"/>
      <c r="AU394" s="196"/>
      <c r="AV394" s="196"/>
    </row>
    <row r="395" spans="1:48" s="139" customFormat="1" ht="12.75" customHeight="1">
      <c r="A395" s="72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  <c r="AI395" s="72"/>
      <c r="AJ395" s="72"/>
      <c r="AK395" s="72"/>
      <c r="AL395" s="72"/>
      <c r="AM395" s="72"/>
      <c r="AN395" s="72"/>
      <c r="AO395" s="72"/>
      <c r="AP395" s="72"/>
      <c r="AQ395" s="196"/>
      <c r="AR395" s="196"/>
      <c r="AS395" s="196"/>
      <c r="AT395" s="196"/>
      <c r="AU395" s="196"/>
      <c r="AV395" s="196"/>
    </row>
    <row r="396" spans="1:48" s="139" customFormat="1" ht="12.75" customHeight="1">
      <c r="A396" s="72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  <c r="AI396" s="72"/>
      <c r="AJ396" s="72"/>
      <c r="AK396" s="72"/>
      <c r="AL396" s="72"/>
      <c r="AM396" s="72"/>
      <c r="AN396" s="72"/>
      <c r="AO396" s="72"/>
      <c r="AP396" s="72"/>
      <c r="AQ396" s="196"/>
      <c r="AR396" s="196"/>
      <c r="AS396" s="196"/>
      <c r="AT396" s="196"/>
      <c r="AU396" s="196"/>
      <c r="AV396" s="196"/>
    </row>
    <row r="397" spans="1:48" s="139" customFormat="1" ht="12.75" customHeight="1">
      <c r="A397" s="72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  <c r="AI397" s="72"/>
      <c r="AJ397" s="72"/>
      <c r="AK397" s="72"/>
      <c r="AL397" s="72"/>
      <c r="AM397" s="72"/>
      <c r="AN397" s="72"/>
      <c r="AO397" s="72"/>
      <c r="AP397" s="72"/>
      <c r="AQ397" s="196"/>
      <c r="AR397" s="196"/>
      <c r="AS397" s="196"/>
      <c r="AT397" s="196"/>
      <c r="AU397" s="196"/>
      <c r="AV397" s="196"/>
    </row>
    <row r="398" spans="1:48" s="139" customFormat="1" ht="12.75" customHeight="1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  <c r="AI398" s="72"/>
      <c r="AJ398" s="72"/>
      <c r="AK398" s="72"/>
      <c r="AL398" s="72"/>
      <c r="AM398" s="72"/>
      <c r="AN398" s="72"/>
      <c r="AO398" s="72"/>
      <c r="AP398" s="72"/>
      <c r="AQ398" s="196"/>
      <c r="AR398" s="196"/>
      <c r="AS398" s="196"/>
      <c r="AT398" s="196"/>
      <c r="AU398" s="196"/>
      <c r="AV398" s="196"/>
    </row>
    <row r="399" spans="1:48" s="139" customFormat="1" ht="12.75" customHeight="1">
      <c r="A399" s="72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196"/>
      <c r="AR399" s="196"/>
      <c r="AS399" s="196"/>
      <c r="AT399" s="196"/>
      <c r="AU399" s="196"/>
      <c r="AV399" s="196"/>
    </row>
    <row r="400" spans="1:48" s="139" customFormat="1" ht="12.75" customHeight="1">
      <c r="A400" s="72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196"/>
      <c r="AR400" s="196"/>
      <c r="AS400" s="196"/>
      <c r="AT400" s="196"/>
      <c r="AU400" s="196"/>
      <c r="AV400" s="196"/>
    </row>
    <row r="401" spans="1:48" s="139" customFormat="1" ht="12.75" customHeight="1">
      <c r="A401" s="72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196"/>
      <c r="AR401" s="196"/>
      <c r="AS401" s="196"/>
      <c r="AT401" s="196"/>
      <c r="AU401" s="196"/>
      <c r="AV401" s="196"/>
    </row>
    <row r="402" spans="1:48" s="139" customFormat="1" ht="12.75" customHeight="1">
      <c r="A402" s="72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196"/>
      <c r="AR402" s="196"/>
      <c r="AS402" s="196"/>
      <c r="AT402" s="196"/>
      <c r="AU402" s="196"/>
      <c r="AV402" s="196"/>
    </row>
    <row r="403" spans="1:48" s="139" customFormat="1" ht="12.75" customHeight="1">
      <c r="A403" s="72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196"/>
      <c r="AR403" s="196"/>
      <c r="AS403" s="196"/>
      <c r="AT403" s="196"/>
      <c r="AU403" s="196"/>
      <c r="AV403" s="196"/>
    </row>
    <row r="404" spans="1:48" s="139" customFormat="1" ht="12.75" customHeight="1">
      <c r="A404" s="72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196"/>
      <c r="AR404" s="196"/>
      <c r="AS404" s="196"/>
      <c r="AT404" s="196"/>
      <c r="AU404" s="196"/>
      <c r="AV404" s="196"/>
    </row>
    <row r="405" spans="1:48" s="139" customFormat="1" ht="12.75" customHeight="1">
      <c r="A405" s="72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  <c r="AQ405" s="196"/>
      <c r="AR405" s="196"/>
      <c r="AS405" s="196"/>
      <c r="AT405" s="196"/>
      <c r="AU405" s="196"/>
      <c r="AV405" s="196"/>
    </row>
    <row r="406" spans="1:48" s="139" customFormat="1" ht="12.75" customHeight="1">
      <c r="A406" s="72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  <c r="AL406" s="72"/>
      <c r="AM406" s="72"/>
      <c r="AN406" s="72"/>
      <c r="AO406" s="72"/>
      <c r="AP406" s="72"/>
      <c r="AQ406" s="196"/>
      <c r="AR406" s="196"/>
      <c r="AS406" s="196"/>
      <c r="AT406" s="196"/>
      <c r="AU406" s="196"/>
      <c r="AV406" s="196"/>
    </row>
    <row r="407" spans="1:48" s="139" customFormat="1" ht="12.75" customHeight="1">
      <c r="A407" s="72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  <c r="AI407" s="72"/>
      <c r="AJ407" s="72"/>
      <c r="AK407" s="72"/>
      <c r="AL407" s="72"/>
      <c r="AM407" s="72"/>
      <c r="AN407" s="72"/>
      <c r="AO407" s="72"/>
      <c r="AP407" s="72"/>
      <c r="AQ407" s="196"/>
      <c r="AR407" s="196"/>
      <c r="AS407" s="196"/>
      <c r="AT407" s="196"/>
      <c r="AU407" s="196"/>
      <c r="AV407" s="196"/>
    </row>
    <row r="408" spans="1:48" s="139" customFormat="1" ht="12.75" customHeight="1">
      <c r="A408" s="72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  <c r="AI408" s="72"/>
      <c r="AJ408" s="72"/>
      <c r="AK408" s="72"/>
      <c r="AL408" s="72"/>
      <c r="AM408" s="72"/>
      <c r="AN408" s="72"/>
      <c r="AO408" s="72"/>
      <c r="AP408" s="72"/>
      <c r="AQ408" s="196"/>
      <c r="AR408" s="196"/>
      <c r="AS408" s="196"/>
      <c r="AT408" s="196"/>
      <c r="AU408" s="196"/>
      <c r="AV408" s="196"/>
    </row>
    <row r="409" spans="1:48" s="139" customFormat="1" ht="12.75" customHeight="1">
      <c r="A409" s="72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  <c r="AL409" s="72"/>
      <c r="AM409" s="72"/>
      <c r="AN409" s="72"/>
      <c r="AO409" s="72"/>
      <c r="AP409" s="72"/>
      <c r="AQ409" s="196"/>
      <c r="AR409" s="196"/>
      <c r="AS409" s="196"/>
      <c r="AT409" s="196"/>
      <c r="AU409" s="196"/>
      <c r="AV409" s="196"/>
    </row>
    <row r="410" spans="1:48" s="139" customFormat="1" ht="12.75" customHeight="1">
      <c r="A410" s="72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72"/>
      <c r="AH410" s="72"/>
      <c r="AI410" s="72"/>
      <c r="AJ410" s="72"/>
      <c r="AK410" s="72"/>
      <c r="AL410" s="72"/>
      <c r="AM410" s="72"/>
      <c r="AN410" s="72"/>
      <c r="AO410" s="72"/>
      <c r="AP410" s="72"/>
      <c r="AQ410" s="196"/>
      <c r="AR410" s="196"/>
      <c r="AS410" s="196"/>
      <c r="AT410" s="196"/>
      <c r="AU410" s="196"/>
      <c r="AV410" s="196"/>
    </row>
    <row r="411" spans="1:48" s="139" customFormat="1" ht="12.75" customHeight="1">
      <c r="A411" s="72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  <c r="AI411" s="72"/>
      <c r="AJ411" s="72"/>
      <c r="AK411" s="72"/>
      <c r="AL411" s="72"/>
      <c r="AM411" s="72"/>
      <c r="AN411" s="72"/>
      <c r="AO411" s="72"/>
      <c r="AP411" s="72"/>
      <c r="AQ411" s="196"/>
      <c r="AR411" s="196"/>
      <c r="AS411" s="196"/>
      <c r="AT411" s="196"/>
      <c r="AU411" s="196"/>
      <c r="AV411" s="196"/>
    </row>
    <row r="412" spans="1:48" s="139" customFormat="1" ht="12.75" customHeight="1">
      <c r="A412" s="72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72"/>
      <c r="AH412" s="72"/>
      <c r="AI412" s="72"/>
      <c r="AJ412" s="72"/>
      <c r="AK412" s="72"/>
      <c r="AL412" s="72"/>
      <c r="AM412" s="72"/>
      <c r="AN412" s="72"/>
      <c r="AO412" s="72"/>
      <c r="AP412" s="72"/>
      <c r="AQ412" s="196"/>
      <c r="AR412" s="196"/>
      <c r="AS412" s="196"/>
      <c r="AT412" s="196"/>
      <c r="AU412" s="196"/>
      <c r="AV412" s="196"/>
    </row>
    <row r="413" spans="1:48" s="139" customFormat="1" ht="12.75" customHeight="1">
      <c r="A413" s="72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  <c r="AI413" s="72"/>
      <c r="AJ413" s="72"/>
      <c r="AK413" s="72"/>
      <c r="AL413" s="72"/>
      <c r="AM413" s="72"/>
      <c r="AN413" s="72"/>
      <c r="AO413" s="72"/>
      <c r="AP413" s="72"/>
      <c r="AQ413" s="196"/>
      <c r="AR413" s="196"/>
      <c r="AS413" s="196"/>
      <c r="AT413" s="196"/>
      <c r="AU413" s="196"/>
      <c r="AV413" s="196"/>
    </row>
    <row r="414" spans="1:48" s="139" customFormat="1" ht="12.75" customHeight="1">
      <c r="A414" s="72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  <c r="AI414" s="72"/>
      <c r="AJ414" s="72"/>
      <c r="AK414" s="72"/>
      <c r="AL414" s="72"/>
      <c r="AM414" s="72"/>
      <c r="AN414" s="72"/>
      <c r="AO414" s="72"/>
      <c r="AP414" s="72"/>
      <c r="AQ414" s="196"/>
      <c r="AR414" s="196"/>
      <c r="AS414" s="196"/>
      <c r="AT414" s="196"/>
      <c r="AU414" s="196"/>
      <c r="AV414" s="196"/>
    </row>
    <row r="415" spans="1:48" s="139" customFormat="1" ht="12.75" customHeight="1">
      <c r="A415" s="72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  <c r="AI415" s="72"/>
      <c r="AJ415" s="72"/>
      <c r="AK415" s="72"/>
      <c r="AL415" s="72"/>
      <c r="AM415" s="72"/>
      <c r="AN415" s="72"/>
      <c r="AO415" s="72"/>
      <c r="AP415" s="72"/>
      <c r="AQ415" s="196"/>
      <c r="AR415" s="196"/>
      <c r="AS415" s="196"/>
      <c r="AT415" s="196"/>
      <c r="AU415" s="196"/>
      <c r="AV415" s="196"/>
    </row>
    <row r="416" spans="1:48" s="139" customFormat="1" ht="12.75" customHeight="1">
      <c r="A416" s="72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2"/>
      <c r="AH416" s="72"/>
      <c r="AI416" s="72"/>
      <c r="AJ416" s="72"/>
      <c r="AK416" s="72"/>
      <c r="AL416" s="72"/>
      <c r="AM416" s="72"/>
      <c r="AN416" s="72"/>
      <c r="AO416" s="72"/>
      <c r="AP416" s="72"/>
      <c r="AQ416" s="196"/>
      <c r="AR416" s="196"/>
      <c r="AS416" s="196"/>
      <c r="AT416" s="196"/>
      <c r="AU416" s="196"/>
      <c r="AV416" s="196"/>
    </row>
    <row r="417" spans="1:48" s="139" customFormat="1" ht="12.75" customHeight="1">
      <c r="A417" s="72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  <c r="AP417" s="72"/>
      <c r="AQ417" s="196"/>
      <c r="AR417" s="196"/>
      <c r="AS417" s="196"/>
      <c r="AT417" s="196"/>
      <c r="AU417" s="196"/>
      <c r="AV417" s="196"/>
    </row>
    <row r="418" spans="1:48" s="139" customFormat="1" ht="12.75" customHeight="1">
      <c r="A418" s="72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  <c r="AI418" s="72"/>
      <c r="AJ418" s="72"/>
      <c r="AK418" s="72"/>
      <c r="AL418" s="72"/>
      <c r="AM418" s="72"/>
      <c r="AN418" s="72"/>
      <c r="AO418" s="72"/>
      <c r="AP418" s="72"/>
      <c r="AQ418" s="196"/>
      <c r="AR418" s="196"/>
      <c r="AS418" s="196"/>
      <c r="AT418" s="196"/>
      <c r="AU418" s="196"/>
      <c r="AV418" s="196"/>
    </row>
    <row r="419" spans="1:48" s="139" customFormat="1" ht="12.75" customHeight="1">
      <c r="A419" s="72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  <c r="AH419" s="72"/>
      <c r="AI419" s="72"/>
      <c r="AJ419" s="72"/>
      <c r="AK419" s="72"/>
      <c r="AL419" s="72"/>
      <c r="AM419" s="72"/>
      <c r="AN419" s="72"/>
      <c r="AO419" s="72"/>
      <c r="AP419" s="72"/>
      <c r="AQ419" s="196"/>
      <c r="AR419" s="196"/>
      <c r="AS419" s="196"/>
      <c r="AT419" s="196"/>
      <c r="AU419" s="196"/>
      <c r="AV419" s="196"/>
    </row>
    <row r="420" spans="1:48" s="139" customFormat="1" ht="12.75" customHeight="1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2"/>
      <c r="AH420" s="72"/>
      <c r="AI420" s="72"/>
      <c r="AJ420" s="72"/>
      <c r="AK420" s="72"/>
      <c r="AL420" s="72"/>
      <c r="AM420" s="72"/>
      <c r="AN420" s="72"/>
      <c r="AO420" s="72"/>
      <c r="AP420" s="72"/>
      <c r="AQ420" s="196"/>
      <c r="AR420" s="196"/>
      <c r="AS420" s="196"/>
      <c r="AT420" s="196"/>
      <c r="AU420" s="196"/>
      <c r="AV420" s="196"/>
    </row>
    <row r="421" spans="1:48" s="139" customFormat="1" ht="12.75" customHeight="1">
      <c r="A421" s="72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2"/>
      <c r="AH421" s="72"/>
      <c r="AI421" s="72"/>
      <c r="AJ421" s="72"/>
      <c r="AK421" s="72"/>
      <c r="AL421" s="72"/>
      <c r="AM421" s="72"/>
      <c r="AN421" s="72"/>
      <c r="AO421" s="72"/>
      <c r="AP421" s="72"/>
      <c r="AQ421" s="196"/>
      <c r="AR421" s="196"/>
      <c r="AS421" s="196"/>
      <c r="AT421" s="196"/>
      <c r="AU421" s="196"/>
      <c r="AV421" s="196"/>
    </row>
    <row r="422" spans="1:48" s="139" customFormat="1" ht="12.75" customHeight="1">
      <c r="A422" s="72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  <c r="AI422" s="72"/>
      <c r="AJ422" s="72"/>
      <c r="AK422" s="72"/>
      <c r="AL422" s="72"/>
      <c r="AM422" s="72"/>
      <c r="AN422" s="72"/>
      <c r="AO422" s="72"/>
      <c r="AP422" s="72"/>
      <c r="AQ422" s="196"/>
      <c r="AR422" s="196"/>
      <c r="AS422" s="196"/>
      <c r="AT422" s="196"/>
      <c r="AU422" s="196"/>
      <c r="AV422" s="196"/>
    </row>
    <row r="423" spans="1:48" s="139" customFormat="1" ht="12.75" customHeight="1">
      <c r="A423" s="72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72"/>
      <c r="AH423" s="72"/>
      <c r="AI423" s="72"/>
      <c r="AJ423" s="72"/>
      <c r="AK423" s="72"/>
      <c r="AL423" s="72"/>
      <c r="AM423" s="72"/>
      <c r="AN423" s="72"/>
      <c r="AO423" s="72"/>
      <c r="AP423" s="72"/>
      <c r="AQ423" s="196"/>
      <c r="AR423" s="196"/>
      <c r="AS423" s="196"/>
      <c r="AT423" s="196"/>
      <c r="AU423" s="196"/>
      <c r="AV423" s="196"/>
    </row>
    <row r="424" spans="1:48" s="139" customFormat="1" ht="12.75" customHeight="1">
      <c r="A424" s="72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  <c r="AI424" s="72"/>
      <c r="AJ424" s="72"/>
      <c r="AK424" s="72"/>
      <c r="AL424" s="72"/>
      <c r="AM424" s="72"/>
      <c r="AN424" s="72"/>
      <c r="AO424" s="72"/>
      <c r="AP424" s="72"/>
      <c r="AQ424" s="196"/>
      <c r="AR424" s="196"/>
      <c r="AS424" s="196"/>
      <c r="AT424" s="196"/>
      <c r="AU424" s="196"/>
      <c r="AV424" s="196"/>
    </row>
    <row r="425" spans="1:48" s="139" customFormat="1" ht="12.75" customHeight="1">
      <c r="A425" s="72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  <c r="AF425" s="72"/>
      <c r="AG425" s="72"/>
      <c r="AH425" s="72"/>
      <c r="AI425" s="72"/>
      <c r="AJ425" s="72"/>
      <c r="AK425" s="72"/>
      <c r="AL425" s="72"/>
      <c r="AM425" s="72"/>
      <c r="AN425" s="72"/>
      <c r="AO425" s="72"/>
      <c r="AP425" s="72"/>
      <c r="AQ425" s="196"/>
      <c r="AR425" s="196"/>
      <c r="AS425" s="196"/>
      <c r="AT425" s="196"/>
      <c r="AU425" s="196"/>
      <c r="AV425" s="196"/>
    </row>
    <row r="426" spans="1:48" s="139" customFormat="1" ht="12.75" customHeight="1">
      <c r="A426" s="72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72"/>
      <c r="AH426" s="72"/>
      <c r="AI426" s="72"/>
      <c r="AJ426" s="72"/>
      <c r="AK426" s="72"/>
      <c r="AL426" s="72"/>
      <c r="AM426" s="72"/>
      <c r="AN426" s="72"/>
      <c r="AO426" s="72"/>
      <c r="AP426" s="72"/>
      <c r="AQ426" s="196"/>
      <c r="AR426" s="196"/>
      <c r="AS426" s="196"/>
      <c r="AT426" s="196"/>
      <c r="AU426" s="196"/>
      <c r="AV426" s="196"/>
    </row>
    <row r="427" spans="1:48" s="139" customFormat="1" ht="12.75" customHeight="1">
      <c r="A427" s="72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  <c r="AF427" s="72"/>
      <c r="AG427" s="72"/>
      <c r="AH427" s="72"/>
      <c r="AI427" s="72"/>
      <c r="AJ427" s="72"/>
      <c r="AK427" s="72"/>
      <c r="AL427" s="72"/>
      <c r="AM427" s="72"/>
      <c r="AN427" s="72"/>
      <c r="AO427" s="72"/>
      <c r="AP427" s="72"/>
      <c r="AQ427" s="196"/>
      <c r="AR427" s="196"/>
      <c r="AS427" s="196"/>
      <c r="AT427" s="196"/>
      <c r="AU427" s="196"/>
      <c r="AV427" s="196"/>
    </row>
    <row r="428" spans="1:48" s="139" customFormat="1" ht="12.75" customHeight="1">
      <c r="A428" s="72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196"/>
      <c r="AR428" s="196"/>
      <c r="AS428" s="196"/>
      <c r="AT428" s="196"/>
      <c r="AU428" s="196"/>
      <c r="AV428" s="196"/>
    </row>
    <row r="429" spans="1:48" s="139" customFormat="1" ht="12.75" customHeight="1">
      <c r="A429" s="72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196"/>
      <c r="AR429" s="196"/>
      <c r="AS429" s="196"/>
      <c r="AT429" s="196"/>
      <c r="AU429" s="196"/>
      <c r="AV429" s="196"/>
    </row>
    <row r="430" spans="1:48" s="139" customFormat="1" ht="12.75" customHeight="1">
      <c r="A430" s="72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196"/>
      <c r="AR430" s="196"/>
      <c r="AS430" s="196"/>
      <c r="AT430" s="196"/>
      <c r="AU430" s="196"/>
      <c r="AV430" s="196"/>
    </row>
    <row r="431" spans="1:48" s="139" customFormat="1" ht="12.75" customHeight="1">
      <c r="A431" s="72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196"/>
      <c r="AR431" s="196"/>
      <c r="AS431" s="196"/>
      <c r="AT431" s="196"/>
      <c r="AU431" s="196"/>
      <c r="AV431" s="196"/>
    </row>
    <row r="432" spans="1:48" s="139" customFormat="1" ht="12.75" customHeight="1">
      <c r="A432" s="72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  <c r="AP432" s="72"/>
      <c r="AQ432" s="196"/>
      <c r="AR432" s="196"/>
      <c r="AS432" s="196"/>
      <c r="AT432" s="196"/>
      <c r="AU432" s="196"/>
      <c r="AV432" s="196"/>
    </row>
    <row r="433" spans="1:48" s="139" customFormat="1" ht="12.75" customHeight="1">
      <c r="A433" s="72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  <c r="AF433" s="72"/>
      <c r="AG433" s="72"/>
      <c r="AH433" s="72"/>
      <c r="AI433" s="72"/>
      <c r="AJ433" s="72"/>
      <c r="AK433" s="72"/>
      <c r="AL433" s="72"/>
      <c r="AM433" s="72"/>
      <c r="AN433" s="72"/>
      <c r="AO433" s="72"/>
      <c r="AP433" s="72"/>
      <c r="AQ433" s="196"/>
      <c r="AR433" s="196"/>
      <c r="AS433" s="196"/>
      <c r="AT433" s="196"/>
      <c r="AU433" s="196"/>
      <c r="AV433" s="196"/>
    </row>
    <row r="434" spans="1:48" s="139" customFormat="1" ht="12.75" customHeight="1">
      <c r="A434" s="72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  <c r="AF434" s="72"/>
      <c r="AG434" s="72"/>
      <c r="AH434" s="72"/>
      <c r="AI434" s="72"/>
      <c r="AJ434" s="72"/>
      <c r="AK434" s="72"/>
      <c r="AL434" s="72"/>
      <c r="AM434" s="72"/>
      <c r="AN434" s="72"/>
      <c r="AO434" s="72"/>
      <c r="AP434" s="72"/>
      <c r="AQ434" s="196"/>
      <c r="AR434" s="196"/>
      <c r="AS434" s="196"/>
      <c r="AT434" s="196"/>
      <c r="AU434" s="196"/>
      <c r="AV434" s="196"/>
    </row>
    <row r="435" spans="1:48" s="139" customFormat="1" ht="12.75" customHeight="1">
      <c r="A435" s="72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  <c r="AH435" s="72"/>
      <c r="AI435" s="72"/>
      <c r="AJ435" s="72"/>
      <c r="AK435" s="72"/>
      <c r="AL435" s="72"/>
      <c r="AM435" s="72"/>
      <c r="AN435" s="72"/>
      <c r="AO435" s="72"/>
      <c r="AP435" s="72"/>
      <c r="AQ435" s="196"/>
      <c r="AR435" s="196"/>
      <c r="AS435" s="196"/>
      <c r="AT435" s="196"/>
      <c r="AU435" s="196"/>
      <c r="AV435" s="196"/>
    </row>
    <row r="436" spans="1:48" s="139" customFormat="1" ht="12.75" customHeight="1">
      <c r="A436" s="72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72"/>
      <c r="AH436" s="72"/>
      <c r="AI436" s="72"/>
      <c r="AJ436" s="72"/>
      <c r="AK436" s="72"/>
      <c r="AL436" s="72"/>
      <c r="AM436" s="72"/>
      <c r="AN436" s="72"/>
      <c r="AO436" s="72"/>
      <c r="AP436" s="72"/>
      <c r="AQ436" s="196"/>
      <c r="AR436" s="196"/>
      <c r="AS436" s="196"/>
      <c r="AT436" s="196"/>
      <c r="AU436" s="196"/>
      <c r="AV436" s="196"/>
    </row>
    <row r="437" spans="1:48" s="139" customFormat="1" ht="12.75" customHeight="1">
      <c r="A437" s="72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  <c r="AE437" s="72"/>
      <c r="AF437" s="72"/>
      <c r="AG437" s="72"/>
      <c r="AH437" s="72"/>
      <c r="AI437" s="72"/>
      <c r="AJ437" s="72"/>
      <c r="AK437" s="72"/>
      <c r="AL437" s="72"/>
      <c r="AM437" s="72"/>
      <c r="AN437" s="72"/>
      <c r="AO437" s="72"/>
      <c r="AP437" s="72"/>
      <c r="AQ437" s="196"/>
      <c r="AR437" s="196"/>
      <c r="AS437" s="196"/>
      <c r="AT437" s="196"/>
      <c r="AU437" s="196"/>
      <c r="AV437" s="196"/>
    </row>
    <row r="438" spans="1:48" s="139" customFormat="1" ht="12.75" customHeight="1">
      <c r="A438" s="72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  <c r="AH438" s="72"/>
      <c r="AI438" s="72"/>
      <c r="AJ438" s="72"/>
      <c r="AK438" s="72"/>
      <c r="AL438" s="72"/>
      <c r="AM438" s="72"/>
      <c r="AN438" s="72"/>
      <c r="AO438" s="72"/>
      <c r="AP438" s="72"/>
      <c r="AQ438" s="196"/>
      <c r="AR438" s="196"/>
      <c r="AS438" s="196"/>
      <c r="AT438" s="196"/>
      <c r="AU438" s="196"/>
      <c r="AV438" s="196"/>
    </row>
    <row r="439" spans="1:48" s="139" customFormat="1" ht="12.75" customHeight="1">
      <c r="A439" s="72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  <c r="AF439" s="72"/>
      <c r="AG439" s="72"/>
      <c r="AH439" s="72"/>
      <c r="AI439" s="72"/>
      <c r="AJ439" s="72"/>
      <c r="AK439" s="72"/>
      <c r="AL439" s="72"/>
      <c r="AM439" s="72"/>
      <c r="AN439" s="72"/>
      <c r="AO439" s="72"/>
      <c r="AP439" s="72"/>
      <c r="AQ439" s="196"/>
      <c r="AR439" s="196"/>
      <c r="AS439" s="196"/>
      <c r="AT439" s="196"/>
      <c r="AU439" s="196"/>
      <c r="AV439" s="196"/>
    </row>
    <row r="440" spans="1:48" s="139" customFormat="1" ht="12.75" customHeight="1">
      <c r="A440" s="72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72"/>
      <c r="AH440" s="72"/>
      <c r="AI440" s="72"/>
      <c r="AJ440" s="72"/>
      <c r="AK440" s="72"/>
      <c r="AL440" s="72"/>
      <c r="AM440" s="72"/>
      <c r="AN440" s="72"/>
      <c r="AO440" s="72"/>
      <c r="AP440" s="72"/>
      <c r="AQ440" s="196"/>
      <c r="AR440" s="196"/>
      <c r="AS440" s="196"/>
      <c r="AT440" s="196"/>
      <c r="AU440" s="196"/>
      <c r="AV440" s="196"/>
    </row>
    <row r="441" spans="1:48" s="139" customFormat="1" ht="12.75" customHeight="1">
      <c r="A441" s="72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  <c r="AF441" s="72"/>
      <c r="AG441" s="72"/>
      <c r="AH441" s="72"/>
      <c r="AI441" s="72"/>
      <c r="AJ441" s="72"/>
      <c r="AK441" s="72"/>
      <c r="AL441" s="72"/>
      <c r="AM441" s="72"/>
      <c r="AN441" s="72"/>
      <c r="AO441" s="72"/>
      <c r="AP441" s="72"/>
      <c r="AQ441" s="196"/>
      <c r="AR441" s="196"/>
      <c r="AS441" s="196"/>
      <c r="AT441" s="196"/>
      <c r="AU441" s="196"/>
      <c r="AV441" s="196"/>
    </row>
    <row r="442" spans="1:48" s="139" customFormat="1" ht="12.75" customHeight="1">
      <c r="A442" s="72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  <c r="AF442" s="72"/>
      <c r="AG442" s="72"/>
      <c r="AH442" s="72"/>
      <c r="AI442" s="72"/>
      <c r="AJ442" s="72"/>
      <c r="AK442" s="72"/>
      <c r="AL442" s="72"/>
      <c r="AM442" s="72"/>
      <c r="AN442" s="72"/>
      <c r="AO442" s="72"/>
      <c r="AP442" s="72"/>
      <c r="AQ442" s="196"/>
      <c r="AR442" s="196"/>
      <c r="AS442" s="196"/>
      <c r="AT442" s="196"/>
      <c r="AU442" s="196"/>
      <c r="AV442" s="196"/>
    </row>
    <row r="443" spans="1:48" s="139" customFormat="1" ht="12.75" customHeight="1">
      <c r="A443" s="72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72"/>
      <c r="AH443" s="72"/>
      <c r="AI443" s="72"/>
      <c r="AJ443" s="72"/>
      <c r="AK443" s="72"/>
      <c r="AL443" s="72"/>
      <c r="AM443" s="72"/>
      <c r="AN443" s="72"/>
      <c r="AO443" s="72"/>
      <c r="AP443" s="72"/>
      <c r="AQ443" s="196"/>
      <c r="AR443" s="196"/>
      <c r="AS443" s="196"/>
      <c r="AT443" s="196"/>
      <c r="AU443" s="196"/>
      <c r="AV443" s="196"/>
    </row>
    <row r="444" spans="1:48" s="139" customFormat="1" ht="12.75" customHeight="1">
      <c r="A444" s="72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  <c r="AE444" s="72"/>
      <c r="AF444" s="72"/>
      <c r="AG444" s="72"/>
      <c r="AH444" s="72"/>
      <c r="AI444" s="72"/>
      <c r="AJ444" s="72"/>
      <c r="AK444" s="72"/>
      <c r="AL444" s="72"/>
      <c r="AM444" s="72"/>
      <c r="AN444" s="72"/>
      <c r="AO444" s="72"/>
      <c r="AP444" s="72"/>
      <c r="AQ444" s="196"/>
      <c r="AR444" s="196"/>
      <c r="AS444" s="196"/>
      <c r="AT444" s="196"/>
      <c r="AU444" s="196"/>
      <c r="AV444" s="196"/>
    </row>
    <row r="445" spans="1:48" s="139" customFormat="1" ht="12.75" customHeight="1">
      <c r="A445" s="72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  <c r="AF445" s="72"/>
      <c r="AG445" s="72"/>
      <c r="AH445" s="72"/>
      <c r="AI445" s="72"/>
      <c r="AJ445" s="72"/>
      <c r="AK445" s="72"/>
      <c r="AL445" s="72"/>
      <c r="AM445" s="72"/>
      <c r="AN445" s="72"/>
      <c r="AO445" s="72"/>
      <c r="AP445" s="72"/>
      <c r="AQ445" s="196"/>
      <c r="AR445" s="196"/>
      <c r="AS445" s="196"/>
      <c r="AT445" s="196"/>
      <c r="AU445" s="196"/>
      <c r="AV445" s="196"/>
    </row>
    <row r="446" spans="1:48" s="139" customFormat="1" ht="12.75" customHeight="1">
      <c r="A446" s="72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2"/>
      <c r="AH446" s="72"/>
      <c r="AI446" s="72"/>
      <c r="AJ446" s="72"/>
      <c r="AK446" s="72"/>
      <c r="AL446" s="72"/>
      <c r="AM446" s="72"/>
      <c r="AN446" s="72"/>
      <c r="AO446" s="72"/>
      <c r="AP446" s="72"/>
      <c r="AQ446" s="196"/>
      <c r="AR446" s="196"/>
      <c r="AS446" s="196"/>
      <c r="AT446" s="196"/>
      <c r="AU446" s="196"/>
      <c r="AV446" s="196"/>
    </row>
    <row r="447" spans="1:48" s="139" customFormat="1" ht="12.75" customHeight="1">
      <c r="A447" s="72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  <c r="AF447" s="72"/>
      <c r="AG447" s="72"/>
      <c r="AH447" s="72"/>
      <c r="AI447" s="72"/>
      <c r="AJ447" s="72"/>
      <c r="AK447" s="72"/>
      <c r="AL447" s="72"/>
      <c r="AM447" s="72"/>
      <c r="AN447" s="72"/>
      <c r="AO447" s="72"/>
      <c r="AP447" s="72"/>
      <c r="AQ447" s="196"/>
      <c r="AR447" s="196"/>
      <c r="AS447" s="196"/>
      <c r="AT447" s="196"/>
      <c r="AU447" s="196"/>
      <c r="AV447" s="196"/>
    </row>
    <row r="448" spans="1:48" s="139" customFormat="1" ht="12.75" customHeight="1">
      <c r="A448" s="72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  <c r="AH448" s="72"/>
      <c r="AI448" s="72"/>
      <c r="AJ448" s="72"/>
      <c r="AK448" s="72"/>
      <c r="AL448" s="72"/>
      <c r="AM448" s="72"/>
      <c r="AN448" s="72"/>
      <c r="AO448" s="72"/>
      <c r="AP448" s="72"/>
      <c r="AQ448" s="196"/>
      <c r="AR448" s="196"/>
      <c r="AS448" s="196"/>
      <c r="AT448" s="196"/>
      <c r="AU448" s="196"/>
      <c r="AV448" s="196"/>
    </row>
    <row r="449" spans="1:48" s="139" customFormat="1" ht="12.75" customHeight="1">
      <c r="A449" s="72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72"/>
      <c r="AH449" s="72"/>
      <c r="AI449" s="72"/>
      <c r="AJ449" s="72"/>
      <c r="AK449" s="72"/>
      <c r="AL449" s="72"/>
      <c r="AM449" s="72"/>
      <c r="AN449" s="72"/>
      <c r="AO449" s="72"/>
      <c r="AP449" s="72"/>
      <c r="AQ449" s="196"/>
      <c r="AR449" s="196"/>
      <c r="AS449" s="196"/>
      <c r="AT449" s="196"/>
      <c r="AU449" s="196"/>
      <c r="AV449" s="196"/>
    </row>
    <row r="450" spans="1:48" s="139" customFormat="1" ht="12.75" customHeight="1">
      <c r="A450" s="72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72"/>
      <c r="AH450" s="72"/>
      <c r="AI450" s="72"/>
      <c r="AJ450" s="72"/>
      <c r="AK450" s="72"/>
      <c r="AL450" s="72"/>
      <c r="AM450" s="72"/>
      <c r="AN450" s="72"/>
      <c r="AO450" s="72"/>
      <c r="AP450" s="72"/>
      <c r="AQ450" s="196"/>
      <c r="AR450" s="196"/>
      <c r="AS450" s="196"/>
      <c r="AT450" s="196"/>
      <c r="AU450" s="196"/>
      <c r="AV450" s="196"/>
    </row>
    <row r="451" spans="1:48" s="139" customFormat="1" ht="12.75" customHeight="1">
      <c r="A451" s="72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2"/>
      <c r="AH451" s="72"/>
      <c r="AI451" s="72"/>
      <c r="AJ451" s="72"/>
      <c r="AK451" s="72"/>
      <c r="AL451" s="72"/>
      <c r="AM451" s="72"/>
      <c r="AN451" s="72"/>
      <c r="AO451" s="72"/>
      <c r="AP451" s="72"/>
      <c r="AQ451" s="196"/>
      <c r="AR451" s="196"/>
      <c r="AS451" s="196"/>
      <c r="AT451" s="196"/>
      <c r="AU451" s="196"/>
      <c r="AV451" s="196"/>
    </row>
    <row r="452" spans="1:48" s="139" customFormat="1" ht="12.75" customHeight="1">
      <c r="A452" s="72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72"/>
      <c r="AH452" s="72"/>
      <c r="AI452" s="72"/>
      <c r="AJ452" s="72"/>
      <c r="AK452" s="72"/>
      <c r="AL452" s="72"/>
      <c r="AM452" s="72"/>
      <c r="AN452" s="72"/>
      <c r="AO452" s="72"/>
      <c r="AP452" s="72"/>
      <c r="AQ452" s="196"/>
      <c r="AR452" s="196"/>
      <c r="AS452" s="196"/>
      <c r="AT452" s="196"/>
      <c r="AU452" s="196"/>
      <c r="AV452" s="196"/>
    </row>
    <row r="453" spans="1:48" s="139" customFormat="1" ht="12.75" customHeight="1">
      <c r="A453" s="72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72"/>
      <c r="AH453" s="72"/>
      <c r="AI453" s="72"/>
      <c r="AJ453" s="72"/>
      <c r="AK453" s="72"/>
      <c r="AL453" s="72"/>
      <c r="AM453" s="72"/>
      <c r="AN453" s="72"/>
      <c r="AO453" s="72"/>
      <c r="AP453" s="72"/>
      <c r="AQ453" s="196"/>
      <c r="AR453" s="196"/>
      <c r="AS453" s="196"/>
      <c r="AT453" s="196"/>
      <c r="AU453" s="196"/>
      <c r="AV453" s="196"/>
    </row>
    <row r="454" spans="1:48" s="139" customFormat="1" ht="12.75" customHeight="1">
      <c r="A454" s="72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72"/>
      <c r="AH454" s="72"/>
      <c r="AI454" s="72"/>
      <c r="AJ454" s="72"/>
      <c r="AK454" s="72"/>
      <c r="AL454" s="72"/>
      <c r="AM454" s="72"/>
      <c r="AN454" s="72"/>
      <c r="AO454" s="72"/>
      <c r="AP454" s="72"/>
      <c r="AQ454" s="196"/>
      <c r="AR454" s="196"/>
      <c r="AS454" s="196"/>
      <c r="AT454" s="196"/>
      <c r="AU454" s="196"/>
      <c r="AV454" s="196"/>
    </row>
    <row r="455" spans="1:48" s="139" customFormat="1" ht="12.75" customHeight="1">
      <c r="A455" s="72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72"/>
      <c r="AH455" s="72"/>
      <c r="AI455" s="72"/>
      <c r="AJ455" s="72"/>
      <c r="AK455" s="72"/>
      <c r="AL455" s="72"/>
      <c r="AM455" s="72"/>
      <c r="AN455" s="72"/>
      <c r="AO455" s="72"/>
      <c r="AP455" s="72"/>
      <c r="AQ455" s="196"/>
      <c r="AR455" s="196"/>
      <c r="AS455" s="196"/>
      <c r="AT455" s="196"/>
      <c r="AU455" s="196"/>
      <c r="AV455" s="196"/>
    </row>
    <row r="456" spans="1:48" s="139" customFormat="1" ht="12.75" customHeight="1">
      <c r="A456" s="72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  <c r="AF456" s="72"/>
      <c r="AG456" s="72"/>
      <c r="AH456" s="72"/>
      <c r="AI456" s="72"/>
      <c r="AJ456" s="72"/>
      <c r="AK456" s="72"/>
      <c r="AL456" s="72"/>
      <c r="AM456" s="72"/>
      <c r="AN456" s="72"/>
      <c r="AO456" s="72"/>
      <c r="AP456" s="72"/>
      <c r="AQ456" s="196"/>
      <c r="AR456" s="196"/>
      <c r="AS456" s="196"/>
      <c r="AT456" s="196"/>
      <c r="AU456" s="196"/>
      <c r="AV456" s="196"/>
    </row>
    <row r="457" spans="1:48" s="139" customFormat="1" ht="12.75" customHeight="1">
      <c r="A457" s="72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196"/>
      <c r="AR457" s="196"/>
      <c r="AS457" s="196"/>
      <c r="AT457" s="196"/>
      <c r="AU457" s="196"/>
      <c r="AV457" s="196"/>
    </row>
    <row r="458" spans="1:48" s="139" customFormat="1" ht="12.75" customHeight="1">
      <c r="A458" s="72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196"/>
      <c r="AR458" s="196"/>
      <c r="AS458" s="196"/>
      <c r="AT458" s="196"/>
      <c r="AU458" s="196"/>
      <c r="AV458" s="196"/>
    </row>
    <row r="459" spans="1:48" s="139" customFormat="1" ht="12.75" customHeight="1">
      <c r="A459" s="72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196"/>
      <c r="AR459" s="196"/>
      <c r="AS459" s="196"/>
      <c r="AT459" s="196"/>
      <c r="AU459" s="196"/>
      <c r="AV459" s="196"/>
    </row>
    <row r="460" spans="1:48" s="139" customFormat="1" ht="12.75" customHeight="1">
      <c r="A460" s="72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196"/>
      <c r="AR460" s="196"/>
      <c r="AS460" s="196"/>
      <c r="AT460" s="196"/>
      <c r="AU460" s="196"/>
      <c r="AV460" s="196"/>
    </row>
    <row r="461" spans="1:48" s="139" customFormat="1" ht="12.75" customHeight="1">
      <c r="A461" s="72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  <c r="AQ461" s="196"/>
      <c r="AR461" s="196"/>
      <c r="AS461" s="196"/>
      <c r="AT461" s="196"/>
      <c r="AU461" s="196"/>
      <c r="AV461" s="196"/>
    </row>
    <row r="462" spans="1:48" s="139" customFormat="1" ht="12.75" customHeight="1">
      <c r="A462" s="72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72"/>
      <c r="AH462" s="72"/>
      <c r="AI462" s="72"/>
      <c r="AJ462" s="72"/>
      <c r="AK462" s="72"/>
      <c r="AL462" s="72"/>
      <c r="AM462" s="72"/>
      <c r="AN462" s="72"/>
      <c r="AO462" s="72"/>
      <c r="AP462" s="72"/>
      <c r="AQ462" s="196"/>
      <c r="AR462" s="196"/>
      <c r="AS462" s="196"/>
      <c r="AT462" s="196"/>
      <c r="AU462" s="196"/>
      <c r="AV462" s="196"/>
    </row>
    <row r="463" spans="1:48" s="139" customFormat="1" ht="12.75" customHeight="1">
      <c r="A463" s="72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72"/>
      <c r="AH463" s="72"/>
      <c r="AI463" s="72"/>
      <c r="AJ463" s="72"/>
      <c r="AK463" s="72"/>
      <c r="AL463" s="72"/>
      <c r="AM463" s="72"/>
      <c r="AN463" s="72"/>
      <c r="AO463" s="72"/>
      <c r="AP463" s="72"/>
      <c r="AQ463" s="196"/>
      <c r="AR463" s="196"/>
      <c r="AS463" s="196"/>
      <c r="AT463" s="196"/>
      <c r="AU463" s="196"/>
      <c r="AV463" s="196"/>
    </row>
    <row r="464" spans="1:48" s="139" customFormat="1" ht="12.75" customHeight="1">
      <c r="A464" s="72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  <c r="AH464" s="72"/>
      <c r="AI464" s="72"/>
      <c r="AJ464" s="72"/>
      <c r="AK464" s="72"/>
      <c r="AL464" s="72"/>
      <c r="AM464" s="72"/>
      <c r="AN464" s="72"/>
      <c r="AO464" s="72"/>
      <c r="AP464" s="72"/>
      <c r="AQ464" s="196"/>
      <c r="AR464" s="196"/>
      <c r="AS464" s="196"/>
      <c r="AT464" s="196"/>
      <c r="AU464" s="196"/>
      <c r="AV464" s="196"/>
    </row>
    <row r="465" spans="1:48" s="139" customFormat="1" ht="12.75" customHeight="1">
      <c r="A465" s="72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72"/>
      <c r="AH465" s="72"/>
      <c r="AI465" s="72"/>
      <c r="AJ465" s="72"/>
      <c r="AK465" s="72"/>
      <c r="AL465" s="72"/>
      <c r="AM465" s="72"/>
      <c r="AN465" s="72"/>
      <c r="AO465" s="72"/>
      <c r="AP465" s="72"/>
      <c r="AQ465" s="196"/>
      <c r="AR465" s="196"/>
      <c r="AS465" s="196"/>
      <c r="AT465" s="196"/>
      <c r="AU465" s="196"/>
      <c r="AV465" s="196"/>
    </row>
    <row r="466" spans="1:48" s="139" customFormat="1" ht="12.75" customHeight="1">
      <c r="A466" s="72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72"/>
      <c r="AH466" s="72"/>
      <c r="AI466" s="72"/>
      <c r="AJ466" s="72"/>
      <c r="AK466" s="72"/>
      <c r="AL466" s="72"/>
      <c r="AM466" s="72"/>
      <c r="AN466" s="72"/>
      <c r="AO466" s="72"/>
      <c r="AP466" s="72"/>
      <c r="AQ466" s="196"/>
      <c r="AR466" s="196"/>
      <c r="AS466" s="196"/>
      <c r="AT466" s="196"/>
      <c r="AU466" s="196"/>
      <c r="AV466" s="196"/>
    </row>
    <row r="467" spans="1:48" s="139" customFormat="1" ht="12.75" customHeight="1">
      <c r="A467" s="72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2"/>
      <c r="AG467" s="72"/>
      <c r="AH467" s="72"/>
      <c r="AI467" s="72"/>
      <c r="AJ467" s="72"/>
      <c r="AK467" s="72"/>
      <c r="AL467" s="72"/>
      <c r="AM467" s="72"/>
      <c r="AN467" s="72"/>
      <c r="AO467" s="72"/>
      <c r="AP467" s="72"/>
      <c r="AQ467" s="196"/>
      <c r="AR467" s="196"/>
      <c r="AS467" s="196"/>
      <c r="AT467" s="196"/>
      <c r="AU467" s="196"/>
      <c r="AV467" s="196"/>
    </row>
    <row r="468" spans="1:48" s="139" customFormat="1" ht="12.75" customHeight="1">
      <c r="A468" s="72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  <c r="AH468" s="72"/>
      <c r="AI468" s="72"/>
      <c r="AJ468" s="72"/>
      <c r="AK468" s="72"/>
      <c r="AL468" s="72"/>
      <c r="AM468" s="72"/>
      <c r="AN468" s="72"/>
      <c r="AO468" s="72"/>
      <c r="AP468" s="72"/>
      <c r="AQ468" s="196"/>
      <c r="AR468" s="196"/>
      <c r="AS468" s="196"/>
      <c r="AT468" s="196"/>
      <c r="AU468" s="196"/>
      <c r="AV468" s="196"/>
    </row>
    <row r="469" spans="1:48" s="139" customFormat="1" ht="12.75" customHeight="1">
      <c r="A469" s="72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2"/>
      <c r="AG469" s="72"/>
      <c r="AH469" s="72"/>
      <c r="AI469" s="72"/>
      <c r="AJ469" s="72"/>
      <c r="AK469" s="72"/>
      <c r="AL469" s="72"/>
      <c r="AM469" s="72"/>
      <c r="AN469" s="72"/>
      <c r="AO469" s="72"/>
      <c r="AP469" s="72"/>
      <c r="AQ469" s="196"/>
      <c r="AR469" s="196"/>
      <c r="AS469" s="196"/>
      <c r="AT469" s="196"/>
      <c r="AU469" s="196"/>
      <c r="AV469" s="196"/>
    </row>
    <row r="470" spans="1:48" s="139" customFormat="1" ht="12.75" customHeight="1">
      <c r="A470" s="72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2"/>
      <c r="AG470" s="72"/>
      <c r="AH470" s="72"/>
      <c r="AI470" s="72"/>
      <c r="AJ470" s="72"/>
      <c r="AK470" s="72"/>
      <c r="AL470" s="72"/>
      <c r="AM470" s="72"/>
      <c r="AN470" s="72"/>
      <c r="AO470" s="72"/>
      <c r="AP470" s="72"/>
      <c r="AQ470" s="196"/>
      <c r="AR470" s="196"/>
      <c r="AS470" s="196"/>
      <c r="AT470" s="196"/>
      <c r="AU470" s="196"/>
      <c r="AV470" s="196"/>
    </row>
    <row r="471" spans="1:48" s="139" customFormat="1" ht="12.75" customHeight="1">
      <c r="A471" s="72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72"/>
      <c r="AH471" s="72"/>
      <c r="AI471" s="72"/>
      <c r="AJ471" s="72"/>
      <c r="AK471" s="72"/>
      <c r="AL471" s="72"/>
      <c r="AM471" s="72"/>
      <c r="AN471" s="72"/>
      <c r="AO471" s="72"/>
      <c r="AP471" s="72"/>
      <c r="AQ471" s="196"/>
      <c r="AR471" s="196"/>
      <c r="AS471" s="196"/>
      <c r="AT471" s="196"/>
      <c r="AU471" s="196"/>
      <c r="AV471" s="196"/>
    </row>
    <row r="472" spans="1:48" s="139" customFormat="1" ht="12.75" customHeight="1">
      <c r="A472" s="72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2"/>
      <c r="AG472" s="72"/>
      <c r="AH472" s="72"/>
      <c r="AI472" s="72"/>
      <c r="AJ472" s="72"/>
      <c r="AK472" s="72"/>
      <c r="AL472" s="72"/>
      <c r="AM472" s="72"/>
      <c r="AN472" s="72"/>
      <c r="AO472" s="72"/>
      <c r="AP472" s="72"/>
      <c r="AQ472" s="196"/>
      <c r="AR472" s="196"/>
      <c r="AS472" s="196"/>
      <c r="AT472" s="196"/>
      <c r="AU472" s="196"/>
      <c r="AV472" s="196"/>
    </row>
    <row r="473" spans="1:48" s="139" customFormat="1" ht="12.75" customHeight="1">
      <c r="A473" s="72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2"/>
      <c r="AG473" s="72"/>
      <c r="AH473" s="72"/>
      <c r="AI473" s="72"/>
      <c r="AJ473" s="72"/>
      <c r="AK473" s="72"/>
      <c r="AL473" s="72"/>
      <c r="AM473" s="72"/>
      <c r="AN473" s="72"/>
      <c r="AO473" s="72"/>
      <c r="AP473" s="72"/>
      <c r="AQ473" s="196"/>
      <c r="AR473" s="196"/>
      <c r="AS473" s="196"/>
      <c r="AT473" s="196"/>
      <c r="AU473" s="196"/>
      <c r="AV473" s="196"/>
    </row>
    <row r="474" spans="1:48" s="139" customFormat="1" ht="12.75" customHeight="1">
      <c r="A474" s="72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72"/>
      <c r="AH474" s="72"/>
      <c r="AI474" s="72"/>
      <c r="AJ474" s="72"/>
      <c r="AK474" s="72"/>
      <c r="AL474" s="72"/>
      <c r="AM474" s="72"/>
      <c r="AN474" s="72"/>
      <c r="AO474" s="72"/>
      <c r="AP474" s="72"/>
      <c r="AQ474" s="196"/>
      <c r="AR474" s="196"/>
      <c r="AS474" s="196"/>
      <c r="AT474" s="196"/>
      <c r="AU474" s="196"/>
      <c r="AV474" s="196"/>
    </row>
    <row r="475" spans="1:48" s="139" customFormat="1" ht="12.75" customHeight="1">
      <c r="A475" s="72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  <c r="AH475" s="72"/>
      <c r="AI475" s="72"/>
      <c r="AJ475" s="72"/>
      <c r="AK475" s="72"/>
      <c r="AL475" s="72"/>
      <c r="AM475" s="72"/>
      <c r="AN475" s="72"/>
      <c r="AO475" s="72"/>
      <c r="AP475" s="72"/>
      <c r="AQ475" s="196"/>
      <c r="AR475" s="196"/>
      <c r="AS475" s="196"/>
      <c r="AT475" s="196"/>
      <c r="AU475" s="196"/>
      <c r="AV475" s="196"/>
    </row>
    <row r="476" spans="1:48" s="139" customFormat="1" ht="12.75" customHeight="1">
      <c r="A476" s="72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2"/>
      <c r="AG476" s="72"/>
      <c r="AH476" s="72"/>
      <c r="AI476" s="72"/>
      <c r="AJ476" s="72"/>
      <c r="AK476" s="72"/>
      <c r="AL476" s="72"/>
      <c r="AM476" s="72"/>
      <c r="AN476" s="72"/>
      <c r="AO476" s="72"/>
      <c r="AP476" s="72"/>
      <c r="AQ476" s="196"/>
      <c r="AR476" s="196"/>
      <c r="AS476" s="196"/>
      <c r="AT476" s="196"/>
      <c r="AU476" s="196"/>
      <c r="AV476" s="196"/>
    </row>
    <row r="477" spans="1:48" s="139" customFormat="1" ht="12.75" customHeight="1">
      <c r="A477" s="72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72"/>
      <c r="AH477" s="72"/>
      <c r="AI477" s="72"/>
      <c r="AJ477" s="72"/>
      <c r="AK477" s="72"/>
      <c r="AL477" s="72"/>
      <c r="AM477" s="72"/>
      <c r="AN477" s="72"/>
      <c r="AO477" s="72"/>
      <c r="AP477" s="72"/>
      <c r="AQ477" s="196"/>
      <c r="AR477" s="196"/>
      <c r="AS477" s="196"/>
      <c r="AT477" s="196"/>
      <c r="AU477" s="196"/>
      <c r="AV477" s="196"/>
    </row>
    <row r="478" spans="1:48" s="139" customFormat="1" ht="12.75" customHeight="1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2"/>
      <c r="AH478" s="72"/>
      <c r="AI478" s="72"/>
      <c r="AJ478" s="72"/>
      <c r="AK478" s="72"/>
      <c r="AL478" s="72"/>
      <c r="AM478" s="72"/>
      <c r="AN478" s="72"/>
      <c r="AO478" s="72"/>
      <c r="AP478" s="72"/>
      <c r="AQ478" s="196"/>
      <c r="AR478" s="196"/>
      <c r="AS478" s="196"/>
      <c r="AT478" s="196"/>
      <c r="AU478" s="196"/>
      <c r="AV478" s="196"/>
    </row>
    <row r="479" spans="1:48" s="139" customFormat="1" ht="12.75" customHeight="1">
      <c r="A479" s="72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  <c r="AG479" s="72"/>
      <c r="AH479" s="72"/>
      <c r="AI479" s="72"/>
      <c r="AJ479" s="72"/>
      <c r="AK479" s="72"/>
      <c r="AL479" s="72"/>
      <c r="AM479" s="72"/>
      <c r="AN479" s="72"/>
      <c r="AO479" s="72"/>
      <c r="AP479" s="72"/>
      <c r="AQ479" s="196"/>
      <c r="AR479" s="196"/>
      <c r="AS479" s="196"/>
      <c r="AT479" s="196"/>
      <c r="AU479" s="196"/>
      <c r="AV479" s="196"/>
    </row>
    <row r="480" spans="1:48" s="139" customFormat="1" ht="12.75" customHeight="1">
      <c r="A480" s="72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2"/>
      <c r="AG480" s="72"/>
      <c r="AH480" s="72"/>
      <c r="AI480" s="72"/>
      <c r="AJ480" s="72"/>
      <c r="AK480" s="72"/>
      <c r="AL480" s="72"/>
      <c r="AM480" s="72"/>
      <c r="AN480" s="72"/>
      <c r="AO480" s="72"/>
      <c r="AP480" s="72"/>
      <c r="AQ480" s="196"/>
      <c r="AR480" s="196"/>
      <c r="AS480" s="196"/>
      <c r="AT480" s="196"/>
      <c r="AU480" s="196"/>
      <c r="AV480" s="196"/>
    </row>
    <row r="481" spans="1:48" s="139" customFormat="1" ht="12.75" customHeight="1">
      <c r="A481" s="72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2"/>
      <c r="AG481" s="72"/>
      <c r="AH481" s="72"/>
      <c r="AI481" s="72"/>
      <c r="AJ481" s="72"/>
      <c r="AK481" s="72"/>
      <c r="AL481" s="72"/>
      <c r="AM481" s="72"/>
      <c r="AN481" s="72"/>
      <c r="AO481" s="72"/>
      <c r="AP481" s="72"/>
      <c r="AQ481" s="196"/>
      <c r="AR481" s="196"/>
      <c r="AS481" s="196"/>
      <c r="AT481" s="196"/>
      <c r="AU481" s="196"/>
      <c r="AV481" s="196"/>
    </row>
    <row r="482" spans="1:48" s="139" customFormat="1" ht="12.75" customHeight="1">
      <c r="A482" s="72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2"/>
      <c r="AH482" s="72"/>
      <c r="AI482" s="72"/>
      <c r="AJ482" s="72"/>
      <c r="AK482" s="72"/>
      <c r="AL482" s="72"/>
      <c r="AM482" s="72"/>
      <c r="AN482" s="72"/>
      <c r="AO482" s="72"/>
      <c r="AP482" s="72"/>
      <c r="AQ482" s="196"/>
      <c r="AR482" s="196"/>
      <c r="AS482" s="196"/>
      <c r="AT482" s="196"/>
      <c r="AU482" s="196"/>
      <c r="AV482" s="196"/>
    </row>
    <row r="483" spans="1:48" s="139" customFormat="1" ht="12.75" customHeight="1">
      <c r="A483" s="72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2"/>
      <c r="AG483" s="72"/>
      <c r="AH483" s="72"/>
      <c r="AI483" s="72"/>
      <c r="AJ483" s="72"/>
      <c r="AK483" s="72"/>
      <c r="AL483" s="72"/>
      <c r="AM483" s="72"/>
      <c r="AN483" s="72"/>
      <c r="AO483" s="72"/>
      <c r="AP483" s="72"/>
      <c r="AQ483" s="196"/>
      <c r="AR483" s="196"/>
      <c r="AS483" s="196"/>
      <c r="AT483" s="196"/>
      <c r="AU483" s="196"/>
      <c r="AV483" s="196"/>
    </row>
    <row r="484" spans="1:48" s="139" customFormat="1" ht="12.75" customHeight="1">
      <c r="A484" s="72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  <c r="AH484" s="72"/>
      <c r="AI484" s="72"/>
      <c r="AJ484" s="72"/>
      <c r="AK484" s="72"/>
      <c r="AL484" s="72"/>
      <c r="AM484" s="72"/>
      <c r="AN484" s="72"/>
      <c r="AO484" s="72"/>
      <c r="AP484" s="72"/>
      <c r="AQ484" s="196"/>
      <c r="AR484" s="196"/>
      <c r="AS484" s="196"/>
      <c r="AT484" s="196"/>
      <c r="AU484" s="196"/>
      <c r="AV484" s="196"/>
    </row>
    <row r="485" spans="1:48" s="139" customFormat="1" ht="12.75" customHeight="1">
      <c r="A485" s="72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2"/>
      <c r="AG485" s="72"/>
      <c r="AH485" s="72"/>
      <c r="AI485" s="72"/>
      <c r="AJ485" s="72"/>
      <c r="AK485" s="72"/>
      <c r="AL485" s="72"/>
      <c r="AM485" s="72"/>
      <c r="AN485" s="72"/>
      <c r="AO485" s="72"/>
      <c r="AP485" s="72"/>
      <c r="AQ485" s="196"/>
      <c r="AR485" s="196"/>
      <c r="AS485" s="196"/>
      <c r="AT485" s="196"/>
      <c r="AU485" s="196"/>
      <c r="AV485" s="196"/>
    </row>
    <row r="486" spans="1:48" s="139" customFormat="1" ht="12.75" customHeight="1">
      <c r="A486" s="72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196"/>
      <c r="AR486" s="196"/>
      <c r="AS486" s="196"/>
      <c r="AT486" s="196"/>
      <c r="AU486" s="196"/>
      <c r="AV486" s="196"/>
    </row>
    <row r="487" spans="1:48" s="139" customFormat="1" ht="12.75" customHeight="1">
      <c r="A487" s="72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196"/>
      <c r="AR487" s="196"/>
      <c r="AS487" s="196"/>
      <c r="AT487" s="196"/>
      <c r="AU487" s="196"/>
      <c r="AV487" s="196"/>
    </row>
    <row r="488" spans="1:48" s="139" customFormat="1" ht="12.75" customHeight="1">
      <c r="A488" s="72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196"/>
      <c r="AR488" s="196"/>
      <c r="AS488" s="196"/>
      <c r="AT488" s="196"/>
      <c r="AU488" s="196"/>
      <c r="AV488" s="196"/>
    </row>
    <row r="489" spans="1:48" s="139" customFormat="1" ht="12.75" customHeight="1">
      <c r="A489" s="72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196"/>
      <c r="AR489" s="196"/>
      <c r="AS489" s="196"/>
      <c r="AT489" s="196"/>
      <c r="AU489" s="196"/>
      <c r="AV489" s="196"/>
    </row>
    <row r="490" spans="1:48" s="139" customFormat="1" ht="12.75" customHeight="1">
      <c r="A490" s="72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  <c r="AP490" s="72"/>
      <c r="AQ490" s="196"/>
      <c r="AR490" s="196"/>
      <c r="AS490" s="196"/>
      <c r="AT490" s="196"/>
      <c r="AU490" s="196"/>
      <c r="AV490" s="196"/>
    </row>
    <row r="491" spans="1:48" s="139" customFormat="1" ht="12.75" customHeight="1">
      <c r="A491" s="72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72"/>
      <c r="AH491" s="72"/>
      <c r="AI491" s="72"/>
      <c r="AJ491" s="72"/>
      <c r="AK491" s="72"/>
      <c r="AL491" s="72"/>
      <c r="AM491" s="72"/>
      <c r="AN491" s="72"/>
      <c r="AO491" s="72"/>
      <c r="AP491" s="72"/>
      <c r="AQ491" s="196"/>
      <c r="AR491" s="196"/>
      <c r="AS491" s="196"/>
      <c r="AT491" s="196"/>
      <c r="AU491" s="196"/>
      <c r="AV491" s="196"/>
    </row>
    <row r="492" spans="1:48" s="139" customFormat="1" ht="12.75" customHeight="1">
      <c r="A492" s="72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2"/>
      <c r="AG492" s="72"/>
      <c r="AH492" s="72"/>
      <c r="AI492" s="72"/>
      <c r="AJ492" s="72"/>
      <c r="AK492" s="72"/>
      <c r="AL492" s="72"/>
      <c r="AM492" s="72"/>
      <c r="AN492" s="72"/>
      <c r="AO492" s="72"/>
      <c r="AP492" s="72"/>
      <c r="AQ492" s="196"/>
      <c r="AR492" s="196"/>
      <c r="AS492" s="196"/>
      <c r="AT492" s="196"/>
      <c r="AU492" s="196"/>
      <c r="AV492" s="196"/>
    </row>
    <row r="493" spans="1:48" s="139" customFormat="1" ht="12.75" customHeight="1">
      <c r="A493" s="72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  <c r="AP493" s="72"/>
      <c r="AQ493" s="196"/>
      <c r="AR493" s="196"/>
      <c r="AS493" s="196"/>
      <c r="AT493" s="196"/>
      <c r="AU493" s="196"/>
      <c r="AV493" s="196"/>
    </row>
    <row r="494" spans="1:48" s="139" customFormat="1" ht="12.75" customHeight="1">
      <c r="A494" s="72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2"/>
      <c r="AG494" s="72"/>
      <c r="AH494" s="72"/>
      <c r="AI494" s="72"/>
      <c r="AJ494" s="72"/>
      <c r="AK494" s="72"/>
      <c r="AL494" s="72"/>
      <c r="AM494" s="72"/>
      <c r="AN494" s="72"/>
      <c r="AO494" s="72"/>
      <c r="AP494" s="72"/>
      <c r="AQ494" s="196"/>
      <c r="AR494" s="196"/>
      <c r="AS494" s="196"/>
      <c r="AT494" s="196"/>
      <c r="AU494" s="196"/>
      <c r="AV494" s="196"/>
    </row>
    <row r="495" spans="1:48" s="139" customFormat="1" ht="12.75" customHeight="1">
      <c r="A495" s="72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2"/>
      <c r="AG495" s="72"/>
      <c r="AH495" s="72"/>
      <c r="AI495" s="72"/>
      <c r="AJ495" s="72"/>
      <c r="AK495" s="72"/>
      <c r="AL495" s="72"/>
      <c r="AM495" s="72"/>
      <c r="AN495" s="72"/>
      <c r="AO495" s="72"/>
      <c r="AP495" s="72"/>
      <c r="AQ495" s="196"/>
      <c r="AR495" s="196"/>
      <c r="AS495" s="196"/>
      <c r="AT495" s="196"/>
      <c r="AU495" s="196"/>
      <c r="AV495" s="196"/>
    </row>
    <row r="496" spans="1:48" s="139" customFormat="1" ht="12.75" customHeight="1">
      <c r="A496" s="72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2"/>
      <c r="AG496" s="72"/>
      <c r="AH496" s="72"/>
      <c r="AI496" s="72"/>
      <c r="AJ496" s="72"/>
      <c r="AK496" s="72"/>
      <c r="AL496" s="72"/>
      <c r="AM496" s="72"/>
      <c r="AN496" s="72"/>
      <c r="AO496" s="72"/>
      <c r="AP496" s="72"/>
      <c r="AQ496" s="196"/>
      <c r="AR496" s="196"/>
      <c r="AS496" s="196"/>
      <c r="AT496" s="196"/>
      <c r="AU496" s="196"/>
      <c r="AV496" s="196"/>
    </row>
    <row r="497" spans="1:48" s="139" customFormat="1" ht="12.75" customHeight="1">
      <c r="A497" s="72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2"/>
      <c r="AG497" s="72"/>
      <c r="AH497" s="72"/>
      <c r="AI497" s="72"/>
      <c r="AJ497" s="72"/>
      <c r="AK497" s="72"/>
      <c r="AL497" s="72"/>
      <c r="AM497" s="72"/>
      <c r="AN497" s="72"/>
      <c r="AO497" s="72"/>
      <c r="AP497" s="72"/>
      <c r="AQ497" s="196"/>
      <c r="AR497" s="196"/>
      <c r="AS497" s="196"/>
      <c r="AT497" s="196"/>
      <c r="AU497" s="196"/>
      <c r="AV497" s="196"/>
    </row>
    <row r="498" spans="1:48" s="139" customFormat="1" ht="12.75" customHeight="1">
      <c r="A498" s="72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2"/>
      <c r="AG498" s="72"/>
      <c r="AH498" s="72"/>
      <c r="AI498" s="72"/>
      <c r="AJ498" s="72"/>
      <c r="AK498" s="72"/>
      <c r="AL498" s="72"/>
      <c r="AM498" s="72"/>
      <c r="AN498" s="72"/>
      <c r="AO498" s="72"/>
      <c r="AP498" s="72"/>
      <c r="AQ498" s="196"/>
      <c r="AR498" s="196"/>
      <c r="AS498" s="196"/>
      <c r="AT498" s="196"/>
      <c r="AU498" s="196"/>
      <c r="AV498" s="196"/>
    </row>
    <row r="499" spans="1:48" s="139" customFormat="1" ht="12.75" customHeight="1">
      <c r="A499" s="72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2"/>
      <c r="AG499" s="72"/>
      <c r="AH499" s="72"/>
      <c r="AI499" s="72"/>
      <c r="AJ499" s="72"/>
      <c r="AK499" s="72"/>
      <c r="AL499" s="72"/>
      <c r="AM499" s="72"/>
      <c r="AN499" s="72"/>
      <c r="AO499" s="72"/>
      <c r="AP499" s="72"/>
      <c r="AQ499" s="196"/>
      <c r="AR499" s="196"/>
      <c r="AS499" s="196"/>
      <c r="AT499" s="196"/>
      <c r="AU499" s="196"/>
      <c r="AV499" s="196"/>
    </row>
    <row r="500" spans="1:48" s="139" customFormat="1" ht="12.75" customHeight="1">
      <c r="A500" s="72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72"/>
      <c r="AH500" s="72"/>
      <c r="AI500" s="72"/>
      <c r="AJ500" s="72"/>
      <c r="AK500" s="72"/>
      <c r="AL500" s="72"/>
      <c r="AM500" s="72"/>
      <c r="AN500" s="72"/>
      <c r="AO500" s="72"/>
      <c r="AP500" s="72"/>
      <c r="AQ500" s="196"/>
      <c r="AR500" s="196"/>
      <c r="AS500" s="196"/>
      <c r="AT500" s="196"/>
      <c r="AU500" s="196"/>
      <c r="AV500" s="196"/>
    </row>
    <row r="501" spans="1:48" s="139" customFormat="1" ht="12.75" customHeight="1">
      <c r="A501" s="72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2"/>
      <c r="AG501" s="72"/>
      <c r="AH501" s="72"/>
      <c r="AI501" s="72"/>
      <c r="AJ501" s="72"/>
      <c r="AK501" s="72"/>
      <c r="AL501" s="72"/>
      <c r="AM501" s="72"/>
      <c r="AN501" s="72"/>
      <c r="AO501" s="72"/>
      <c r="AP501" s="72"/>
      <c r="AQ501" s="196"/>
      <c r="AR501" s="196"/>
      <c r="AS501" s="196"/>
      <c r="AT501" s="196"/>
      <c r="AU501" s="196"/>
      <c r="AV501" s="196"/>
    </row>
    <row r="502" spans="1:48" s="139" customFormat="1" ht="12.75" customHeight="1">
      <c r="A502" s="72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72"/>
      <c r="AH502" s="72"/>
      <c r="AI502" s="72"/>
      <c r="AJ502" s="72"/>
      <c r="AK502" s="72"/>
      <c r="AL502" s="72"/>
      <c r="AM502" s="72"/>
      <c r="AN502" s="72"/>
      <c r="AO502" s="72"/>
      <c r="AP502" s="72"/>
      <c r="AQ502" s="196"/>
      <c r="AR502" s="196"/>
      <c r="AS502" s="196"/>
      <c r="AT502" s="196"/>
      <c r="AU502" s="196"/>
      <c r="AV502" s="196"/>
    </row>
    <row r="503" spans="1:48" s="139" customFormat="1" ht="12.75" customHeight="1">
      <c r="A503" s="72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2"/>
      <c r="AG503" s="72"/>
      <c r="AH503" s="72"/>
      <c r="AI503" s="72"/>
      <c r="AJ503" s="72"/>
      <c r="AK503" s="72"/>
      <c r="AL503" s="72"/>
      <c r="AM503" s="72"/>
      <c r="AN503" s="72"/>
      <c r="AO503" s="72"/>
      <c r="AP503" s="72"/>
      <c r="AQ503" s="196"/>
      <c r="AR503" s="196"/>
      <c r="AS503" s="196"/>
      <c r="AT503" s="196"/>
      <c r="AU503" s="196"/>
      <c r="AV503" s="196"/>
    </row>
    <row r="504" spans="1:48" s="139" customFormat="1" ht="12.75" customHeight="1">
      <c r="A504" s="72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2"/>
      <c r="AG504" s="72"/>
      <c r="AH504" s="72"/>
      <c r="AI504" s="72"/>
      <c r="AJ504" s="72"/>
      <c r="AK504" s="72"/>
      <c r="AL504" s="72"/>
      <c r="AM504" s="72"/>
      <c r="AN504" s="72"/>
      <c r="AO504" s="72"/>
      <c r="AP504" s="72"/>
      <c r="AQ504" s="196"/>
      <c r="AR504" s="196"/>
      <c r="AS504" s="196"/>
      <c r="AT504" s="196"/>
      <c r="AU504" s="196"/>
      <c r="AV504" s="196"/>
    </row>
    <row r="505" spans="1:48" s="139" customFormat="1" ht="12.75" customHeight="1">
      <c r="A505" s="72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2"/>
      <c r="AG505" s="72"/>
      <c r="AH505" s="72"/>
      <c r="AI505" s="72"/>
      <c r="AJ505" s="72"/>
      <c r="AK505" s="72"/>
      <c r="AL505" s="72"/>
      <c r="AM505" s="72"/>
      <c r="AN505" s="72"/>
      <c r="AO505" s="72"/>
      <c r="AP505" s="72"/>
      <c r="AQ505" s="196"/>
      <c r="AR505" s="196"/>
      <c r="AS505" s="196"/>
      <c r="AT505" s="196"/>
      <c r="AU505" s="196"/>
      <c r="AV505" s="196"/>
    </row>
    <row r="506" spans="1:48" s="139" customFormat="1" ht="12.75" customHeight="1">
      <c r="A506" s="72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2"/>
      <c r="AG506" s="72"/>
      <c r="AH506" s="72"/>
      <c r="AI506" s="72"/>
      <c r="AJ506" s="72"/>
      <c r="AK506" s="72"/>
      <c r="AL506" s="72"/>
      <c r="AM506" s="72"/>
      <c r="AN506" s="72"/>
      <c r="AO506" s="72"/>
      <c r="AP506" s="72"/>
      <c r="AQ506" s="196"/>
      <c r="AR506" s="196"/>
      <c r="AS506" s="196"/>
      <c r="AT506" s="196"/>
      <c r="AU506" s="196"/>
      <c r="AV506" s="196"/>
    </row>
    <row r="507" spans="1:48" s="139" customFormat="1" ht="12.75" customHeight="1">
      <c r="A507" s="72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72"/>
      <c r="AH507" s="72"/>
      <c r="AI507" s="72"/>
      <c r="AJ507" s="72"/>
      <c r="AK507" s="72"/>
      <c r="AL507" s="72"/>
      <c r="AM507" s="72"/>
      <c r="AN507" s="72"/>
      <c r="AO507" s="72"/>
      <c r="AP507" s="72"/>
      <c r="AQ507" s="196"/>
      <c r="AR507" s="196"/>
      <c r="AS507" s="196"/>
      <c r="AT507" s="196"/>
      <c r="AU507" s="196"/>
      <c r="AV507" s="196"/>
    </row>
    <row r="508" spans="1:48" s="139" customFormat="1" ht="12.75" customHeight="1">
      <c r="A508" s="72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72"/>
      <c r="AH508" s="72"/>
      <c r="AI508" s="72"/>
      <c r="AJ508" s="72"/>
      <c r="AK508" s="72"/>
      <c r="AL508" s="72"/>
      <c r="AM508" s="72"/>
      <c r="AN508" s="72"/>
      <c r="AO508" s="72"/>
      <c r="AP508" s="72"/>
      <c r="AQ508" s="196"/>
      <c r="AR508" s="196"/>
      <c r="AS508" s="196"/>
      <c r="AT508" s="196"/>
      <c r="AU508" s="196"/>
      <c r="AV508" s="196"/>
    </row>
    <row r="509" spans="1:48" s="139" customFormat="1" ht="12.75" customHeight="1">
      <c r="A509" s="72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2"/>
      <c r="AG509" s="72"/>
      <c r="AH509" s="72"/>
      <c r="AI509" s="72"/>
      <c r="AJ509" s="72"/>
      <c r="AK509" s="72"/>
      <c r="AL509" s="72"/>
      <c r="AM509" s="72"/>
      <c r="AN509" s="72"/>
      <c r="AO509" s="72"/>
      <c r="AP509" s="72"/>
      <c r="AQ509" s="196"/>
      <c r="AR509" s="196"/>
      <c r="AS509" s="196"/>
      <c r="AT509" s="196"/>
      <c r="AU509" s="196"/>
      <c r="AV509" s="196"/>
    </row>
    <row r="510" spans="1:48" s="139" customFormat="1" ht="12.75" customHeight="1">
      <c r="A510" s="72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2"/>
      <c r="AG510" s="72"/>
      <c r="AH510" s="72"/>
      <c r="AI510" s="72"/>
      <c r="AJ510" s="72"/>
      <c r="AK510" s="72"/>
      <c r="AL510" s="72"/>
      <c r="AM510" s="72"/>
      <c r="AN510" s="72"/>
      <c r="AO510" s="72"/>
      <c r="AP510" s="72"/>
      <c r="AQ510" s="196"/>
      <c r="AR510" s="196"/>
      <c r="AS510" s="196"/>
      <c r="AT510" s="196"/>
      <c r="AU510" s="196"/>
      <c r="AV510" s="196"/>
    </row>
    <row r="511" spans="1:48" s="139" customFormat="1" ht="12.75" customHeight="1">
      <c r="A511" s="72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  <c r="AH511" s="72"/>
      <c r="AI511" s="72"/>
      <c r="AJ511" s="72"/>
      <c r="AK511" s="72"/>
      <c r="AL511" s="72"/>
      <c r="AM511" s="72"/>
      <c r="AN511" s="72"/>
      <c r="AO511" s="72"/>
      <c r="AP511" s="72"/>
      <c r="AQ511" s="196"/>
      <c r="AR511" s="196"/>
      <c r="AS511" s="196"/>
      <c r="AT511" s="196"/>
      <c r="AU511" s="196"/>
      <c r="AV511" s="196"/>
    </row>
    <row r="512" spans="1:48" s="139" customFormat="1" ht="12.75" customHeight="1">
      <c r="A512" s="72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72"/>
      <c r="AH512" s="72"/>
      <c r="AI512" s="72"/>
      <c r="AJ512" s="72"/>
      <c r="AK512" s="72"/>
      <c r="AL512" s="72"/>
      <c r="AM512" s="72"/>
      <c r="AN512" s="72"/>
      <c r="AO512" s="72"/>
      <c r="AP512" s="72"/>
      <c r="AQ512" s="196"/>
      <c r="AR512" s="196"/>
      <c r="AS512" s="196"/>
      <c r="AT512" s="196"/>
      <c r="AU512" s="196"/>
      <c r="AV512" s="196"/>
    </row>
    <row r="513" spans="1:48" s="139" customFormat="1" ht="12.75" customHeight="1">
      <c r="A513" s="72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2"/>
      <c r="AG513" s="72"/>
      <c r="AH513" s="72"/>
      <c r="AI513" s="72"/>
      <c r="AJ513" s="72"/>
      <c r="AK513" s="72"/>
      <c r="AL513" s="72"/>
      <c r="AM513" s="72"/>
      <c r="AN513" s="72"/>
      <c r="AO513" s="72"/>
      <c r="AP513" s="72"/>
      <c r="AQ513" s="196"/>
      <c r="AR513" s="196"/>
      <c r="AS513" s="196"/>
      <c r="AT513" s="196"/>
      <c r="AU513" s="196"/>
      <c r="AV513" s="196"/>
    </row>
    <row r="514" spans="1:48" s="139" customFormat="1" ht="12.75" customHeight="1">
      <c r="A514" s="72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2"/>
      <c r="AG514" s="72"/>
      <c r="AH514" s="72"/>
      <c r="AI514" s="72"/>
      <c r="AJ514" s="72"/>
      <c r="AK514" s="72"/>
      <c r="AL514" s="72"/>
      <c r="AM514" s="72"/>
      <c r="AN514" s="72"/>
      <c r="AO514" s="72"/>
      <c r="AP514" s="72"/>
      <c r="AQ514" s="196"/>
      <c r="AR514" s="196"/>
      <c r="AS514" s="196"/>
      <c r="AT514" s="196"/>
      <c r="AU514" s="196"/>
      <c r="AV514" s="196"/>
    </row>
    <row r="515" spans="1:48" s="139" customFormat="1" ht="12.75" customHeight="1">
      <c r="A515" s="72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196"/>
      <c r="AR515" s="196"/>
      <c r="AS515" s="196"/>
      <c r="AT515" s="196"/>
      <c r="AU515" s="196"/>
      <c r="AV515" s="196"/>
    </row>
    <row r="516" spans="1:48" s="139" customFormat="1" ht="12.75" customHeight="1">
      <c r="A516" s="72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196"/>
      <c r="AR516" s="196"/>
      <c r="AS516" s="196"/>
      <c r="AT516" s="196"/>
      <c r="AU516" s="196"/>
      <c r="AV516" s="196"/>
    </row>
    <row r="517" spans="1:48" s="139" customFormat="1" ht="12.75" customHeight="1">
      <c r="A517" s="72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196"/>
      <c r="AR517" s="196"/>
      <c r="AS517" s="196"/>
      <c r="AT517" s="196"/>
      <c r="AU517" s="196"/>
      <c r="AV517" s="196"/>
    </row>
    <row r="518" spans="1:48" s="139" customFormat="1" ht="12.75" customHeight="1">
      <c r="A518" s="72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  <c r="AQ518" s="196"/>
      <c r="AR518" s="196"/>
      <c r="AS518" s="196"/>
      <c r="AT518" s="196"/>
      <c r="AU518" s="196"/>
      <c r="AV518" s="196"/>
    </row>
    <row r="519" spans="1:48" s="139" customFormat="1" ht="12.75" customHeight="1">
      <c r="A519" s="72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  <c r="AF519" s="72"/>
      <c r="AG519" s="72"/>
      <c r="AH519" s="72"/>
      <c r="AI519" s="72"/>
      <c r="AJ519" s="72"/>
      <c r="AK519" s="72"/>
      <c r="AL519" s="72"/>
      <c r="AM519" s="72"/>
      <c r="AN519" s="72"/>
      <c r="AO519" s="72"/>
      <c r="AP519" s="72"/>
      <c r="AQ519" s="196"/>
      <c r="AR519" s="196"/>
      <c r="AS519" s="196"/>
      <c r="AT519" s="196"/>
      <c r="AU519" s="196"/>
      <c r="AV519" s="196"/>
    </row>
    <row r="520" spans="1:48" s="139" customFormat="1" ht="12.75" customHeight="1">
      <c r="A520" s="72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2"/>
      <c r="AG520" s="72"/>
      <c r="AH520" s="72"/>
      <c r="AI520" s="72"/>
      <c r="AJ520" s="72"/>
      <c r="AK520" s="72"/>
      <c r="AL520" s="72"/>
      <c r="AM520" s="72"/>
      <c r="AN520" s="72"/>
      <c r="AO520" s="72"/>
      <c r="AP520" s="72"/>
      <c r="AQ520" s="196"/>
      <c r="AR520" s="196"/>
      <c r="AS520" s="196"/>
      <c r="AT520" s="196"/>
      <c r="AU520" s="196"/>
      <c r="AV520" s="196"/>
    </row>
    <row r="521" spans="1:48" s="139" customFormat="1" ht="12.75" customHeight="1">
      <c r="A521" s="72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2"/>
      <c r="AG521" s="72"/>
      <c r="AH521" s="72"/>
      <c r="AI521" s="72"/>
      <c r="AJ521" s="72"/>
      <c r="AK521" s="72"/>
      <c r="AL521" s="72"/>
      <c r="AM521" s="72"/>
      <c r="AN521" s="72"/>
      <c r="AO521" s="72"/>
      <c r="AP521" s="72"/>
      <c r="AQ521" s="196"/>
      <c r="AR521" s="196"/>
      <c r="AS521" s="196"/>
      <c r="AT521" s="196"/>
      <c r="AU521" s="196"/>
      <c r="AV521" s="196"/>
    </row>
    <row r="522" spans="1:48" s="139" customFormat="1" ht="12.75" customHeight="1">
      <c r="A522" s="72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2"/>
      <c r="AF522" s="72"/>
      <c r="AG522" s="72"/>
      <c r="AH522" s="72"/>
      <c r="AI522" s="72"/>
      <c r="AJ522" s="72"/>
      <c r="AK522" s="72"/>
      <c r="AL522" s="72"/>
      <c r="AM522" s="72"/>
      <c r="AN522" s="72"/>
      <c r="AO522" s="72"/>
      <c r="AP522" s="72"/>
      <c r="AQ522" s="196"/>
      <c r="AR522" s="196"/>
      <c r="AS522" s="196"/>
      <c r="AT522" s="196"/>
      <c r="AU522" s="196"/>
      <c r="AV522" s="196"/>
    </row>
    <row r="523" spans="1:48" s="139" customFormat="1" ht="12.75" customHeight="1">
      <c r="A523" s="72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2"/>
      <c r="AG523" s="72"/>
      <c r="AH523" s="72"/>
      <c r="AI523" s="72"/>
      <c r="AJ523" s="72"/>
      <c r="AK523" s="72"/>
      <c r="AL523" s="72"/>
      <c r="AM523" s="72"/>
      <c r="AN523" s="72"/>
      <c r="AO523" s="72"/>
      <c r="AP523" s="72"/>
      <c r="AQ523" s="196"/>
      <c r="AR523" s="196"/>
      <c r="AS523" s="196"/>
      <c r="AT523" s="196"/>
      <c r="AU523" s="196"/>
      <c r="AV523" s="196"/>
    </row>
    <row r="524" spans="1:48" s="139" customFormat="1" ht="12.75" customHeight="1">
      <c r="A524" s="72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  <c r="AF524" s="72"/>
      <c r="AG524" s="72"/>
      <c r="AH524" s="72"/>
      <c r="AI524" s="72"/>
      <c r="AJ524" s="72"/>
      <c r="AK524" s="72"/>
      <c r="AL524" s="72"/>
      <c r="AM524" s="72"/>
      <c r="AN524" s="72"/>
      <c r="AO524" s="72"/>
      <c r="AP524" s="72"/>
      <c r="AQ524" s="196"/>
      <c r="AR524" s="196"/>
      <c r="AS524" s="196"/>
      <c r="AT524" s="196"/>
      <c r="AU524" s="196"/>
      <c r="AV524" s="196"/>
    </row>
    <row r="525" spans="1:48" s="139" customFormat="1" ht="12.75" customHeight="1">
      <c r="A525" s="72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  <c r="AE525" s="72"/>
      <c r="AF525" s="72"/>
      <c r="AG525" s="72"/>
      <c r="AH525" s="72"/>
      <c r="AI525" s="72"/>
      <c r="AJ525" s="72"/>
      <c r="AK525" s="72"/>
      <c r="AL525" s="72"/>
      <c r="AM525" s="72"/>
      <c r="AN525" s="72"/>
      <c r="AO525" s="72"/>
      <c r="AP525" s="72"/>
      <c r="AQ525" s="196"/>
      <c r="AR525" s="196"/>
      <c r="AS525" s="196"/>
      <c r="AT525" s="196"/>
      <c r="AU525" s="196"/>
      <c r="AV525" s="196"/>
    </row>
    <row r="526" spans="1:48" s="139" customFormat="1" ht="12.75" customHeight="1">
      <c r="A526" s="72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  <c r="AF526" s="72"/>
      <c r="AG526" s="72"/>
      <c r="AH526" s="72"/>
      <c r="AI526" s="72"/>
      <c r="AJ526" s="72"/>
      <c r="AK526" s="72"/>
      <c r="AL526" s="72"/>
      <c r="AM526" s="72"/>
      <c r="AN526" s="72"/>
      <c r="AO526" s="72"/>
      <c r="AP526" s="72"/>
      <c r="AQ526" s="196"/>
      <c r="AR526" s="196"/>
      <c r="AS526" s="196"/>
      <c r="AT526" s="196"/>
      <c r="AU526" s="196"/>
      <c r="AV526" s="196"/>
    </row>
    <row r="527" spans="1:48" s="139" customFormat="1" ht="12.75" customHeight="1">
      <c r="A527" s="72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  <c r="AE527" s="72"/>
      <c r="AF527" s="72"/>
      <c r="AG527" s="72"/>
      <c r="AH527" s="72"/>
      <c r="AI527" s="72"/>
      <c r="AJ527" s="72"/>
      <c r="AK527" s="72"/>
      <c r="AL527" s="72"/>
      <c r="AM527" s="72"/>
      <c r="AN527" s="72"/>
      <c r="AO527" s="72"/>
      <c r="AP527" s="72"/>
      <c r="AQ527" s="196"/>
      <c r="AR527" s="196"/>
      <c r="AS527" s="196"/>
      <c r="AT527" s="196"/>
      <c r="AU527" s="196"/>
      <c r="AV527" s="196"/>
    </row>
    <row r="528" spans="1:48" s="139" customFormat="1" ht="12.75" customHeight="1">
      <c r="A528" s="72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  <c r="AE528" s="72"/>
      <c r="AF528" s="72"/>
      <c r="AG528" s="72"/>
      <c r="AH528" s="72"/>
      <c r="AI528" s="72"/>
      <c r="AJ528" s="72"/>
      <c r="AK528" s="72"/>
      <c r="AL528" s="72"/>
      <c r="AM528" s="72"/>
      <c r="AN528" s="72"/>
      <c r="AO528" s="72"/>
      <c r="AP528" s="72"/>
      <c r="AQ528" s="196"/>
      <c r="AR528" s="196"/>
      <c r="AS528" s="196"/>
      <c r="AT528" s="196"/>
      <c r="AU528" s="196"/>
      <c r="AV528" s="196"/>
    </row>
    <row r="529" spans="1:48" s="139" customFormat="1" ht="12.75" customHeight="1">
      <c r="A529" s="72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  <c r="AE529" s="72"/>
      <c r="AF529" s="72"/>
      <c r="AG529" s="72"/>
      <c r="AH529" s="72"/>
      <c r="AI529" s="72"/>
      <c r="AJ529" s="72"/>
      <c r="AK529" s="72"/>
      <c r="AL529" s="72"/>
      <c r="AM529" s="72"/>
      <c r="AN529" s="72"/>
      <c r="AO529" s="72"/>
      <c r="AP529" s="72"/>
      <c r="AQ529" s="196"/>
      <c r="AR529" s="196"/>
      <c r="AS529" s="196"/>
      <c r="AT529" s="196"/>
      <c r="AU529" s="196"/>
      <c r="AV529" s="196"/>
    </row>
    <row r="530" spans="1:48" s="139" customFormat="1" ht="12.75" customHeight="1">
      <c r="A530" s="72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  <c r="AE530" s="72"/>
      <c r="AF530" s="72"/>
      <c r="AG530" s="72"/>
      <c r="AH530" s="72"/>
      <c r="AI530" s="72"/>
      <c r="AJ530" s="72"/>
      <c r="AK530" s="72"/>
      <c r="AL530" s="72"/>
      <c r="AM530" s="72"/>
      <c r="AN530" s="72"/>
      <c r="AO530" s="72"/>
      <c r="AP530" s="72"/>
      <c r="AQ530" s="196"/>
      <c r="AR530" s="196"/>
      <c r="AS530" s="196"/>
      <c r="AT530" s="196"/>
      <c r="AU530" s="196"/>
      <c r="AV530" s="196"/>
    </row>
    <row r="531" spans="1:48" s="139" customFormat="1" ht="12.75" customHeight="1">
      <c r="A531" s="72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  <c r="AF531" s="72"/>
      <c r="AG531" s="72"/>
      <c r="AH531" s="72"/>
      <c r="AI531" s="72"/>
      <c r="AJ531" s="72"/>
      <c r="AK531" s="72"/>
      <c r="AL531" s="72"/>
      <c r="AM531" s="72"/>
      <c r="AN531" s="72"/>
      <c r="AO531" s="72"/>
      <c r="AP531" s="72"/>
      <c r="AQ531" s="196"/>
      <c r="AR531" s="196"/>
      <c r="AS531" s="196"/>
      <c r="AT531" s="196"/>
      <c r="AU531" s="196"/>
      <c r="AV531" s="196"/>
    </row>
    <row r="532" spans="1:48" s="139" customFormat="1" ht="12.75" customHeight="1">
      <c r="A532" s="72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  <c r="AE532" s="72"/>
      <c r="AF532" s="72"/>
      <c r="AG532" s="72"/>
      <c r="AH532" s="72"/>
      <c r="AI532" s="72"/>
      <c r="AJ532" s="72"/>
      <c r="AK532" s="72"/>
      <c r="AL532" s="72"/>
      <c r="AM532" s="72"/>
      <c r="AN532" s="72"/>
      <c r="AO532" s="72"/>
      <c r="AP532" s="72"/>
      <c r="AQ532" s="196"/>
      <c r="AR532" s="196"/>
      <c r="AS532" s="196"/>
      <c r="AT532" s="196"/>
      <c r="AU532" s="196"/>
      <c r="AV532" s="196"/>
    </row>
    <row r="533" spans="1:48" s="139" customFormat="1" ht="12.75" customHeight="1">
      <c r="A533" s="72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  <c r="AE533" s="72"/>
      <c r="AF533" s="72"/>
      <c r="AG533" s="72"/>
      <c r="AH533" s="72"/>
      <c r="AI533" s="72"/>
      <c r="AJ533" s="72"/>
      <c r="AK533" s="72"/>
      <c r="AL533" s="72"/>
      <c r="AM533" s="72"/>
      <c r="AN533" s="72"/>
      <c r="AO533" s="72"/>
      <c r="AP533" s="72"/>
      <c r="AQ533" s="196"/>
      <c r="AR533" s="196"/>
      <c r="AS533" s="196"/>
      <c r="AT533" s="196"/>
      <c r="AU533" s="196"/>
      <c r="AV533" s="196"/>
    </row>
    <row r="534" spans="1:48" s="139" customFormat="1" ht="12.75" customHeight="1">
      <c r="A534" s="72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  <c r="AE534" s="72"/>
      <c r="AF534" s="72"/>
      <c r="AG534" s="72"/>
      <c r="AH534" s="72"/>
      <c r="AI534" s="72"/>
      <c r="AJ534" s="72"/>
      <c r="AK534" s="72"/>
      <c r="AL534" s="72"/>
      <c r="AM534" s="72"/>
      <c r="AN534" s="72"/>
      <c r="AO534" s="72"/>
      <c r="AP534" s="72"/>
      <c r="AQ534" s="196"/>
      <c r="AR534" s="196"/>
      <c r="AS534" s="196"/>
      <c r="AT534" s="196"/>
      <c r="AU534" s="196"/>
      <c r="AV534" s="196"/>
    </row>
    <row r="535" spans="1:48" s="139" customFormat="1" ht="12.75" customHeight="1">
      <c r="A535" s="72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  <c r="AC535" s="72"/>
      <c r="AD535" s="72"/>
      <c r="AE535" s="72"/>
      <c r="AF535" s="72"/>
      <c r="AG535" s="72"/>
      <c r="AH535" s="72"/>
      <c r="AI535" s="72"/>
      <c r="AJ535" s="72"/>
      <c r="AK535" s="72"/>
      <c r="AL535" s="72"/>
      <c r="AM535" s="72"/>
      <c r="AN535" s="72"/>
      <c r="AO535" s="72"/>
      <c r="AP535" s="72"/>
      <c r="AQ535" s="196"/>
      <c r="AR535" s="196"/>
      <c r="AS535" s="196"/>
      <c r="AT535" s="196"/>
      <c r="AU535" s="196"/>
      <c r="AV535" s="196"/>
    </row>
    <row r="536" spans="1:48" s="139" customFormat="1" ht="12.75" customHeight="1">
      <c r="A536" s="72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  <c r="AF536" s="72"/>
      <c r="AG536" s="72"/>
      <c r="AH536" s="72"/>
      <c r="AI536" s="72"/>
      <c r="AJ536" s="72"/>
      <c r="AK536" s="72"/>
      <c r="AL536" s="72"/>
      <c r="AM536" s="72"/>
      <c r="AN536" s="72"/>
      <c r="AO536" s="72"/>
      <c r="AP536" s="72"/>
      <c r="AQ536" s="196"/>
      <c r="AR536" s="196"/>
      <c r="AS536" s="196"/>
      <c r="AT536" s="196"/>
      <c r="AU536" s="196"/>
      <c r="AV536" s="196"/>
    </row>
    <row r="537" spans="1:48" s="139" customFormat="1" ht="12.75" customHeight="1">
      <c r="A537" s="72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  <c r="AF537" s="72"/>
      <c r="AG537" s="72"/>
      <c r="AH537" s="72"/>
      <c r="AI537" s="72"/>
      <c r="AJ537" s="72"/>
      <c r="AK537" s="72"/>
      <c r="AL537" s="72"/>
      <c r="AM537" s="72"/>
      <c r="AN537" s="72"/>
      <c r="AO537" s="72"/>
      <c r="AP537" s="72"/>
      <c r="AQ537" s="196"/>
      <c r="AR537" s="196"/>
      <c r="AS537" s="196"/>
      <c r="AT537" s="196"/>
      <c r="AU537" s="196"/>
      <c r="AV537" s="196"/>
    </row>
    <row r="538" spans="1:48" s="139" customFormat="1" ht="12.75" customHeight="1">
      <c r="A538" s="72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  <c r="AE538" s="72"/>
      <c r="AF538" s="72"/>
      <c r="AG538" s="72"/>
      <c r="AH538" s="72"/>
      <c r="AI538" s="72"/>
      <c r="AJ538" s="72"/>
      <c r="AK538" s="72"/>
      <c r="AL538" s="72"/>
      <c r="AM538" s="72"/>
      <c r="AN538" s="72"/>
      <c r="AO538" s="72"/>
      <c r="AP538" s="72"/>
      <c r="AQ538" s="196"/>
      <c r="AR538" s="196"/>
      <c r="AS538" s="196"/>
      <c r="AT538" s="196"/>
      <c r="AU538" s="196"/>
      <c r="AV538" s="196"/>
    </row>
    <row r="539" spans="1:48" s="139" customFormat="1" ht="12.75" customHeight="1">
      <c r="A539" s="72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  <c r="AF539" s="72"/>
      <c r="AG539" s="72"/>
      <c r="AH539" s="72"/>
      <c r="AI539" s="72"/>
      <c r="AJ539" s="72"/>
      <c r="AK539" s="72"/>
      <c r="AL539" s="72"/>
      <c r="AM539" s="72"/>
      <c r="AN539" s="72"/>
      <c r="AO539" s="72"/>
      <c r="AP539" s="72"/>
      <c r="AQ539" s="196"/>
      <c r="AR539" s="196"/>
      <c r="AS539" s="196"/>
      <c r="AT539" s="196"/>
      <c r="AU539" s="196"/>
      <c r="AV539" s="196"/>
    </row>
    <row r="540" spans="1:48" s="139" customFormat="1" ht="12.75" customHeight="1">
      <c r="A540" s="72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  <c r="AF540" s="72"/>
      <c r="AG540" s="72"/>
      <c r="AH540" s="72"/>
      <c r="AI540" s="72"/>
      <c r="AJ540" s="72"/>
      <c r="AK540" s="72"/>
      <c r="AL540" s="72"/>
      <c r="AM540" s="72"/>
      <c r="AN540" s="72"/>
      <c r="AO540" s="72"/>
      <c r="AP540" s="72"/>
      <c r="AQ540" s="196"/>
      <c r="AR540" s="196"/>
      <c r="AS540" s="196"/>
      <c r="AT540" s="196"/>
      <c r="AU540" s="196"/>
      <c r="AV540" s="196"/>
    </row>
    <row r="541" spans="1:48" s="139" customFormat="1" ht="12.75" customHeight="1">
      <c r="A541" s="72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2"/>
      <c r="AG541" s="72"/>
      <c r="AH541" s="72"/>
      <c r="AI541" s="72"/>
      <c r="AJ541" s="72"/>
      <c r="AK541" s="72"/>
      <c r="AL541" s="72"/>
      <c r="AM541" s="72"/>
      <c r="AN541" s="72"/>
      <c r="AO541" s="72"/>
      <c r="AP541" s="72"/>
      <c r="AQ541" s="196"/>
      <c r="AR541" s="196"/>
      <c r="AS541" s="196"/>
      <c r="AT541" s="196"/>
      <c r="AU541" s="196"/>
      <c r="AV541" s="196"/>
    </row>
    <row r="542" spans="1:48" s="139" customFormat="1" ht="12.75" customHeight="1">
      <c r="A542" s="72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  <c r="AF542" s="72"/>
      <c r="AG542" s="72"/>
      <c r="AH542" s="72"/>
      <c r="AI542" s="72"/>
      <c r="AJ542" s="72"/>
      <c r="AK542" s="72"/>
      <c r="AL542" s="72"/>
      <c r="AM542" s="72"/>
      <c r="AN542" s="72"/>
      <c r="AO542" s="72"/>
      <c r="AP542" s="72"/>
      <c r="AQ542" s="196"/>
      <c r="AR542" s="196"/>
      <c r="AS542" s="196"/>
      <c r="AT542" s="196"/>
      <c r="AU542" s="196"/>
      <c r="AV542" s="196"/>
    </row>
    <row r="543" spans="1:48" s="139" customFormat="1" ht="12.75" customHeight="1">
      <c r="A543" s="72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2"/>
      <c r="AG543" s="72"/>
      <c r="AH543" s="72"/>
      <c r="AI543" s="72"/>
      <c r="AJ543" s="72"/>
      <c r="AK543" s="72"/>
      <c r="AL543" s="72"/>
      <c r="AM543" s="72"/>
      <c r="AN543" s="72"/>
      <c r="AO543" s="72"/>
      <c r="AP543" s="72"/>
      <c r="AQ543" s="196"/>
      <c r="AR543" s="196"/>
      <c r="AS543" s="196"/>
      <c r="AT543" s="196"/>
      <c r="AU543" s="196"/>
      <c r="AV543" s="196"/>
    </row>
    <row r="544" spans="1:48" s="139" customFormat="1" ht="12.75" customHeight="1">
      <c r="A544" s="72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196"/>
      <c r="AR544" s="196"/>
      <c r="AS544" s="196"/>
      <c r="AT544" s="196"/>
      <c r="AU544" s="196"/>
      <c r="AV544" s="196"/>
    </row>
    <row r="545" spans="1:48" s="139" customFormat="1" ht="12.75" customHeight="1">
      <c r="A545" s="72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196"/>
      <c r="AR545" s="196"/>
      <c r="AS545" s="196"/>
      <c r="AT545" s="196"/>
      <c r="AU545" s="196"/>
      <c r="AV545" s="196"/>
    </row>
    <row r="546" spans="1:48" s="139" customFormat="1" ht="12.75" customHeight="1">
      <c r="A546" s="72"/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196"/>
      <c r="AR546" s="196"/>
      <c r="AS546" s="196"/>
      <c r="AT546" s="196"/>
      <c r="AU546" s="196"/>
      <c r="AV546" s="196"/>
    </row>
    <row r="547" spans="1:48" s="139" customFormat="1" ht="12.75" customHeight="1">
      <c r="A547" s="72"/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  <c r="AP547" s="72"/>
      <c r="AQ547" s="196"/>
      <c r="AR547" s="196"/>
      <c r="AS547" s="196"/>
      <c r="AT547" s="196"/>
      <c r="AU547" s="196"/>
      <c r="AV547" s="196"/>
    </row>
    <row r="548" spans="1:48" s="139" customFormat="1" ht="12.75" customHeight="1">
      <c r="A548" s="72"/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  <c r="AF548" s="72"/>
      <c r="AG548" s="72"/>
      <c r="AH548" s="72"/>
      <c r="AI548" s="72"/>
      <c r="AJ548" s="72"/>
      <c r="AK548" s="72"/>
      <c r="AL548" s="72"/>
      <c r="AM548" s="72"/>
      <c r="AN548" s="72"/>
      <c r="AO548" s="72"/>
      <c r="AP548" s="72"/>
      <c r="AQ548" s="196"/>
      <c r="AR548" s="196"/>
      <c r="AS548" s="196"/>
      <c r="AT548" s="196"/>
      <c r="AU548" s="196"/>
      <c r="AV548" s="196"/>
    </row>
    <row r="549" spans="1:48" s="139" customFormat="1" ht="12.75" customHeight="1">
      <c r="A549" s="72"/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  <c r="AF549" s="72"/>
      <c r="AG549" s="72"/>
      <c r="AH549" s="72"/>
      <c r="AI549" s="72"/>
      <c r="AJ549" s="72"/>
      <c r="AK549" s="72"/>
      <c r="AL549" s="72"/>
      <c r="AM549" s="72"/>
      <c r="AN549" s="72"/>
      <c r="AO549" s="72"/>
      <c r="AP549" s="72"/>
      <c r="AQ549" s="196"/>
      <c r="AR549" s="196"/>
      <c r="AS549" s="196"/>
      <c r="AT549" s="196"/>
      <c r="AU549" s="196"/>
      <c r="AV549" s="196"/>
    </row>
    <row r="550" spans="1:48" s="139" customFormat="1" ht="12.75" customHeight="1">
      <c r="A550" s="72"/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  <c r="AF550" s="72"/>
      <c r="AG550" s="72"/>
      <c r="AH550" s="72"/>
      <c r="AI550" s="72"/>
      <c r="AJ550" s="72"/>
      <c r="AK550" s="72"/>
      <c r="AL550" s="72"/>
      <c r="AM550" s="72"/>
      <c r="AN550" s="72"/>
      <c r="AO550" s="72"/>
      <c r="AP550" s="72"/>
      <c r="AQ550" s="196"/>
      <c r="AR550" s="196"/>
      <c r="AS550" s="196"/>
      <c r="AT550" s="196"/>
      <c r="AU550" s="196"/>
      <c r="AV550" s="196"/>
    </row>
    <row r="551" spans="1:48" s="139" customFormat="1" ht="12.75" customHeight="1">
      <c r="A551" s="72"/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  <c r="AF551" s="72"/>
      <c r="AG551" s="72"/>
      <c r="AH551" s="72"/>
      <c r="AI551" s="72"/>
      <c r="AJ551" s="72"/>
      <c r="AK551" s="72"/>
      <c r="AL551" s="72"/>
      <c r="AM551" s="72"/>
      <c r="AN551" s="72"/>
      <c r="AO551" s="72"/>
      <c r="AP551" s="72"/>
      <c r="AQ551" s="196"/>
      <c r="AR551" s="196"/>
      <c r="AS551" s="196"/>
      <c r="AT551" s="196"/>
      <c r="AU551" s="196"/>
      <c r="AV551" s="196"/>
    </row>
    <row r="552" spans="1:48" s="139" customFormat="1" ht="12.75" customHeight="1">
      <c r="A552" s="72"/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72"/>
      <c r="AG552" s="72"/>
      <c r="AH552" s="72"/>
      <c r="AI552" s="72"/>
      <c r="AJ552" s="72"/>
      <c r="AK552" s="72"/>
      <c r="AL552" s="72"/>
      <c r="AM552" s="72"/>
      <c r="AN552" s="72"/>
      <c r="AO552" s="72"/>
      <c r="AP552" s="72"/>
      <c r="AQ552" s="196"/>
      <c r="AR552" s="196"/>
      <c r="AS552" s="196"/>
      <c r="AT552" s="196"/>
      <c r="AU552" s="196"/>
      <c r="AV552" s="196"/>
    </row>
    <row r="553" spans="1:48" s="139" customFormat="1" ht="12.75" customHeight="1">
      <c r="A553" s="72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  <c r="AF553" s="72"/>
      <c r="AG553" s="72"/>
      <c r="AH553" s="72"/>
      <c r="AI553" s="72"/>
      <c r="AJ553" s="72"/>
      <c r="AK553" s="72"/>
      <c r="AL553" s="72"/>
      <c r="AM553" s="72"/>
      <c r="AN553" s="72"/>
      <c r="AO553" s="72"/>
      <c r="AP553" s="72"/>
      <c r="AQ553" s="196"/>
      <c r="AR553" s="196"/>
      <c r="AS553" s="196"/>
      <c r="AT553" s="196"/>
      <c r="AU553" s="196"/>
      <c r="AV553" s="196"/>
    </row>
    <row r="554" spans="1:48" s="139" customFormat="1" ht="12.75" customHeight="1">
      <c r="A554" s="72"/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2"/>
      <c r="AG554" s="72"/>
      <c r="AH554" s="72"/>
      <c r="AI554" s="72"/>
      <c r="AJ554" s="72"/>
      <c r="AK554" s="72"/>
      <c r="AL554" s="72"/>
      <c r="AM554" s="72"/>
      <c r="AN554" s="72"/>
      <c r="AO554" s="72"/>
      <c r="AP554" s="72"/>
      <c r="AQ554" s="196"/>
      <c r="AR554" s="196"/>
      <c r="AS554" s="196"/>
      <c r="AT554" s="196"/>
      <c r="AU554" s="196"/>
      <c r="AV554" s="196"/>
    </row>
    <row r="555" spans="1:48" s="139" customFormat="1" ht="12.75" customHeight="1">
      <c r="A555" s="72"/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2"/>
      <c r="AG555" s="72"/>
      <c r="AH555" s="72"/>
      <c r="AI555" s="72"/>
      <c r="AJ555" s="72"/>
      <c r="AK555" s="72"/>
      <c r="AL555" s="72"/>
      <c r="AM555" s="72"/>
      <c r="AN555" s="72"/>
      <c r="AO555" s="72"/>
      <c r="AP555" s="72"/>
      <c r="AQ555" s="196"/>
      <c r="AR555" s="196"/>
      <c r="AS555" s="196"/>
      <c r="AT555" s="196"/>
      <c r="AU555" s="196"/>
      <c r="AV555" s="196"/>
    </row>
    <row r="556" spans="1:48" s="139" customFormat="1" ht="12.75" customHeight="1">
      <c r="A556" s="72"/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2"/>
      <c r="AG556" s="72"/>
      <c r="AH556" s="72"/>
      <c r="AI556" s="72"/>
      <c r="AJ556" s="72"/>
      <c r="AK556" s="72"/>
      <c r="AL556" s="72"/>
      <c r="AM556" s="72"/>
      <c r="AN556" s="72"/>
      <c r="AO556" s="72"/>
      <c r="AP556" s="72"/>
      <c r="AQ556" s="196"/>
      <c r="AR556" s="196"/>
      <c r="AS556" s="196"/>
      <c r="AT556" s="196"/>
      <c r="AU556" s="196"/>
      <c r="AV556" s="196"/>
    </row>
    <row r="557" spans="1:48" s="139" customFormat="1" ht="12.75" customHeight="1">
      <c r="A557" s="72"/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  <c r="AE557" s="72"/>
      <c r="AF557" s="72"/>
      <c r="AG557" s="72"/>
      <c r="AH557" s="72"/>
      <c r="AI557" s="72"/>
      <c r="AJ557" s="72"/>
      <c r="AK557" s="72"/>
      <c r="AL557" s="72"/>
      <c r="AM557" s="72"/>
      <c r="AN557" s="72"/>
      <c r="AO557" s="72"/>
      <c r="AP557" s="72"/>
      <c r="AQ557" s="196"/>
      <c r="AR557" s="196"/>
      <c r="AS557" s="196"/>
      <c r="AT557" s="196"/>
      <c r="AU557" s="196"/>
      <c r="AV557" s="196"/>
    </row>
    <row r="558" spans="1:48" s="139" customFormat="1" ht="12.75" customHeight="1">
      <c r="A558" s="72"/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2"/>
      <c r="AG558" s="72"/>
      <c r="AH558" s="72"/>
      <c r="AI558" s="72"/>
      <c r="AJ558" s="72"/>
      <c r="AK558" s="72"/>
      <c r="AL558" s="72"/>
      <c r="AM558" s="72"/>
      <c r="AN558" s="72"/>
      <c r="AO558" s="72"/>
      <c r="AP558" s="72"/>
      <c r="AQ558" s="196"/>
      <c r="AR558" s="196"/>
      <c r="AS558" s="196"/>
      <c r="AT558" s="196"/>
      <c r="AU558" s="196"/>
      <c r="AV558" s="196"/>
    </row>
    <row r="559" spans="1:48" s="139" customFormat="1" ht="12.75" customHeight="1">
      <c r="A559" s="72"/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2"/>
      <c r="AG559" s="72"/>
      <c r="AH559" s="72"/>
      <c r="AI559" s="72"/>
      <c r="AJ559" s="72"/>
      <c r="AK559" s="72"/>
      <c r="AL559" s="72"/>
      <c r="AM559" s="72"/>
      <c r="AN559" s="72"/>
      <c r="AO559" s="72"/>
      <c r="AP559" s="72"/>
      <c r="AQ559" s="196"/>
      <c r="AR559" s="196"/>
      <c r="AS559" s="196"/>
      <c r="AT559" s="196"/>
      <c r="AU559" s="196"/>
      <c r="AV559" s="196"/>
    </row>
    <row r="560" spans="1:48" s="139" customFormat="1" ht="12.75" customHeight="1">
      <c r="A560" s="72"/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  <c r="AF560" s="72"/>
      <c r="AG560" s="72"/>
      <c r="AH560" s="72"/>
      <c r="AI560" s="72"/>
      <c r="AJ560" s="72"/>
      <c r="AK560" s="72"/>
      <c r="AL560" s="72"/>
      <c r="AM560" s="72"/>
      <c r="AN560" s="72"/>
      <c r="AO560" s="72"/>
      <c r="AP560" s="72"/>
      <c r="AQ560" s="196"/>
      <c r="AR560" s="196"/>
      <c r="AS560" s="196"/>
      <c r="AT560" s="196"/>
      <c r="AU560" s="196"/>
      <c r="AV560" s="196"/>
    </row>
    <row r="561" spans="1:48" s="139" customFormat="1" ht="12.75" customHeight="1">
      <c r="A561" s="72"/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  <c r="AE561" s="72"/>
      <c r="AF561" s="72"/>
      <c r="AG561" s="72"/>
      <c r="AH561" s="72"/>
      <c r="AI561" s="72"/>
      <c r="AJ561" s="72"/>
      <c r="AK561" s="72"/>
      <c r="AL561" s="72"/>
      <c r="AM561" s="72"/>
      <c r="AN561" s="72"/>
      <c r="AO561" s="72"/>
      <c r="AP561" s="72"/>
      <c r="AQ561" s="196"/>
      <c r="AR561" s="196"/>
      <c r="AS561" s="196"/>
      <c r="AT561" s="196"/>
      <c r="AU561" s="196"/>
      <c r="AV561" s="196"/>
    </row>
    <row r="562" spans="1:48" s="139" customFormat="1" ht="12.75" customHeight="1">
      <c r="A562" s="72"/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  <c r="AC562" s="72"/>
      <c r="AD562" s="72"/>
      <c r="AE562" s="72"/>
      <c r="AF562" s="72"/>
      <c r="AG562" s="72"/>
      <c r="AH562" s="72"/>
      <c r="AI562" s="72"/>
      <c r="AJ562" s="72"/>
      <c r="AK562" s="72"/>
      <c r="AL562" s="72"/>
      <c r="AM562" s="72"/>
      <c r="AN562" s="72"/>
      <c r="AO562" s="72"/>
      <c r="AP562" s="72"/>
      <c r="AQ562" s="196"/>
      <c r="AR562" s="196"/>
      <c r="AS562" s="196"/>
      <c r="AT562" s="196"/>
      <c r="AU562" s="196"/>
      <c r="AV562" s="196"/>
    </row>
    <row r="563" spans="1:48" s="139" customFormat="1" ht="12.75" customHeight="1">
      <c r="A563" s="72"/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  <c r="AE563" s="72"/>
      <c r="AF563" s="72"/>
      <c r="AG563" s="72"/>
      <c r="AH563" s="72"/>
      <c r="AI563" s="72"/>
      <c r="AJ563" s="72"/>
      <c r="AK563" s="72"/>
      <c r="AL563" s="72"/>
      <c r="AM563" s="72"/>
      <c r="AN563" s="72"/>
      <c r="AO563" s="72"/>
      <c r="AP563" s="72"/>
      <c r="AQ563" s="196"/>
      <c r="AR563" s="196"/>
      <c r="AS563" s="196"/>
      <c r="AT563" s="196"/>
      <c r="AU563" s="196"/>
      <c r="AV563" s="196"/>
    </row>
    <row r="564" spans="1:48" s="139" customFormat="1" ht="12.75" customHeight="1">
      <c r="A564" s="72"/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  <c r="AF564" s="72"/>
      <c r="AG564" s="72"/>
      <c r="AH564" s="72"/>
      <c r="AI564" s="72"/>
      <c r="AJ564" s="72"/>
      <c r="AK564" s="72"/>
      <c r="AL564" s="72"/>
      <c r="AM564" s="72"/>
      <c r="AN564" s="72"/>
      <c r="AO564" s="72"/>
      <c r="AP564" s="72"/>
      <c r="AQ564" s="196"/>
      <c r="AR564" s="196"/>
      <c r="AS564" s="196"/>
      <c r="AT564" s="196"/>
      <c r="AU564" s="196"/>
      <c r="AV564" s="196"/>
    </row>
    <row r="565" spans="1:48" s="139" customFormat="1" ht="12.75" customHeight="1">
      <c r="A565" s="72"/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  <c r="AE565" s="72"/>
      <c r="AF565" s="72"/>
      <c r="AG565" s="72"/>
      <c r="AH565" s="72"/>
      <c r="AI565" s="72"/>
      <c r="AJ565" s="72"/>
      <c r="AK565" s="72"/>
      <c r="AL565" s="72"/>
      <c r="AM565" s="72"/>
      <c r="AN565" s="72"/>
      <c r="AO565" s="72"/>
      <c r="AP565" s="72"/>
      <c r="AQ565" s="196"/>
      <c r="AR565" s="196"/>
      <c r="AS565" s="196"/>
      <c r="AT565" s="196"/>
      <c r="AU565" s="196"/>
      <c r="AV565" s="196"/>
    </row>
    <row r="566" spans="1:48" s="139" customFormat="1" ht="12.75" customHeight="1">
      <c r="A566" s="72"/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  <c r="AE566" s="72"/>
      <c r="AF566" s="72"/>
      <c r="AG566" s="72"/>
      <c r="AH566" s="72"/>
      <c r="AI566" s="72"/>
      <c r="AJ566" s="72"/>
      <c r="AK566" s="72"/>
      <c r="AL566" s="72"/>
      <c r="AM566" s="72"/>
      <c r="AN566" s="72"/>
      <c r="AO566" s="72"/>
      <c r="AP566" s="72"/>
      <c r="AQ566" s="196"/>
      <c r="AR566" s="196"/>
      <c r="AS566" s="196"/>
      <c r="AT566" s="196"/>
      <c r="AU566" s="196"/>
      <c r="AV566" s="196"/>
    </row>
    <row r="567" spans="1:48" s="139" customFormat="1" ht="12.75" customHeight="1">
      <c r="A567" s="72"/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  <c r="AC567" s="72"/>
      <c r="AD567" s="72"/>
      <c r="AE567" s="72"/>
      <c r="AF567" s="72"/>
      <c r="AG567" s="72"/>
      <c r="AH567" s="72"/>
      <c r="AI567" s="72"/>
      <c r="AJ567" s="72"/>
      <c r="AK567" s="72"/>
      <c r="AL567" s="72"/>
      <c r="AM567" s="72"/>
      <c r="AN567" s="72"/>
      <c r="AO567" s="72"/>
      <c r="AP567" s="72"/>
      <c r="AQ567" s="196"/>
      <c r="AR567" s="196"/>
      <c r="AS567" s="196"/>
      <c r="AT567" s="196"/>
      <c r="AU567" s="196"/>
      <c r="AV567" s="196"/>
    </row>
    <row r="568" spans="1:48" s="139" customFormat="1" ht="12.75" customHeight="1">
      <c r="A568" s="72"/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  <c r="AA568" s="72"/>
      <c r="AB568" s="72"/>
      <c r="AC568" s="72"/>
      <c r="AD568" s="72"/>
      <c r="AE568" s="72"/>
      <c r="AF568" s="72"/>
      <c r="AG568" s="72"/>
      <c r="AH568" s="72"/>
      <c r="AI568" s="72"/>
      <c r="AJ568" s="72"/>
      <c r="AK568" s="72"/>
      <c r="AL568" s="72"/>
      <c r="AM568" s="72"/>
      <c r="AN568" s="72"/>
      <c r="AO568" s="72"/>
      <c r="AP568" s="72"/>
      <c r="AQ568" s="196"/>
      <c r="AR568" s="196"/>
      <c r="AS568" s="196"/>
      <c r="AT568" s="196"/>
      <c r="AU568" s="196"/>
      <c r="AV568" s="196"/>
    </row>
    <row r="569" spans="1:48" s="139" customFormat="1" ht="12.75" customHeight="1">
      <c r="A569" s="72"/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  <c r="AA569" s="72"/>
      <c r="AB569" s="72"/>
      <c r="AC569" s="72"/>
      <c r="AD569" s="72"/>
      <c r="AE569" s="72"/>
      <c r="AF569" s="72"/>
      <c r="AG569" s="72"/>
      <c r="AH569" s="72"/>
      <c r="AI569" s="72"/>
      <c r="AJ569" s="72"/>
      <c r="AK569" s="72"/>
      <c r="AL569" s="72"/>
      <c r="AM569" s="72"/>
      <c r="AN569" s="72"/>
      <c r="AO569" s="72"/>
      <c r="AP569" s="72"/>
      <c r="AQ569" s="196"/>
      <c r="AR569" s="196"/>
      <c r="AS569" s="196"/>
      <c r="AT569" s="196"/>
      <c r="AU569" s="196"/>
      <c r="AV569" s="196"/>
    </row>
    <row r="570" spans="1:48" s="139" customFormat="1" ht="12.75" customHeight="1">
      <c r="A570" s="72"/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  <c r="AA570" s="72"/>
      <c r="AB570" s="72"/>
      <c r="AC570" s="72"/>
      <c r="AD570" s="72"/>
      <c r="AE570" s="72"/>
      <c r="AF570" s="72"/>
      <c r="AG570" s="72"/>
      <c r="AH570" s="72"/>
      <c r="AI570" s="72"/>
      <c r="AJ570" s="72"/>
      <c r="AK570" s="72"/>
      <c r="AL570" s="72"/>
      <c r="AM570" s="72"/>
      <c r="AN570" s="72"/>
      <c r="AO570" s="72"/>
      <c r="AP570" s="72"/>
      <c r="AQ570" s="196"/>
      <c r="AR570" s="196"/>
      <c r="AS570" s="196"/>
      <c r="AT570" s="196"/>
      <c r="AU570" s="196"/>
      <c r="AV570" s="196"/>
    </row>
    <row r="571" spans="1:48" s="139" customFormat="1" ht="12.75" customHeight="1">
      <c r="A571" s="72"/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72"/>
      <c r="AB571" s="72"/>
      <c r="AC571" s="72"/>
      <c r="AD571" s="72"/>
      <c r="AE571" s="72"/>
      <c r="AF571" s="72"/>
      <c r="AG571" s="72"/>
      <c r="AH571" s="72"/>
      <c r="AI571" s="72"/>
      <c r="AJ571" s="72"/>
      <c r="AK571" s="72"/>
      <c r="AL571" s="72"/>
      <c r="AM571" s="72"/>
      <c r="AN571" s="72"/>
      <c r="AO571" s="72"/>
      <c r="AP571" s="72"/>
      <c r="AQ571" s="196"/>
      <c r="AR571" s="196"/>
      <c r="AS571" s="196"/>
      <c r="AT571" s="196"/>
      <c r="AU571" s="196"/>
      <c r="AV571" s="196"/>
    </row>
    <row r="572" spans="1:48" s="139" customFormat="1" ht="12.75" customHeight="1">
      <c r="A572" s="72"/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  <c r="AE572" s="72"/>
      <c r="AF572" s="72"/>
      <c r="AG572" s="72"/>
      <c r="AH572" s="72"/>
      <c r="AI572" s="72"/>
      <c r="AJ572" s="72"/>
      <c r="AK572" s="72"/>
      <c r="AL572" s="72"/>
      <c r="AM572" s="72"/>
      <c r="AN572" s="72"/>
      <c r="AO572" s="72"/>
      <c r="AP572" s="72"/>
      <c r="AQ572" s="196"/>
      <c r="AR572" s="196"/>
      <c r="AS572" s="196"/>
      <c r="AT572" s="196"/>
      <c r="AU572" s="196"/>
      <c r="AV572" s="196"/>
    </row>
    <row r="573" spans="1:48" s="139" customFormat="1" ht="12.75" customHeight="1">
      <c r="A573" s="72"/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  <c r="AA573" s="72"/>
      <c r="AB573" s="72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196"/>
      <c r="AR573" s="196"/>
      <c r="AS573" s="196"/>
      <c r="AT573" s="196"/>
      <c r="AU573" s="196"/>
      <c r="AV573" s="196"/>
    </row>
    <row r="574" spans="1:48" s="139" customFormat="1" ht="12.75" customHeight="1">
      <c r="A574" s="72"/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  <c r="AA574" s="72"/>
      <c r="AB574" s="72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196"/>
      <c r="AR574" s="196"/>
      <c r="AS574" s="196"/>
      <c r="AT574" s="196"/>
      <c r="AU574" s="196"/>
      <c r="AV574" s="196"/>
    </row>
    <row r="575" spans="1:48" s="139" customFormat="1" ht="12.75" customHeight="1">
      <c r="A575" s="72"/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196"/>
      <c r="AR575" s="196"/>
      <c r="AS575" s="196"/>
      <c r="AT575" s="196"/>
      <c r="AU575" s="196"/>
      <c r="AV575" s="196"/>
    </row>
    <row r="576" spans="1:48" s="139" customFormat="1" ht="12.75" customHeight="1">
      <c r="A576" s="72"/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  <c r="AC576" s="72"/>
      <c r="AD576" s="72"/>
      <c r="AE576" s="72"/>
      <c r="AF576" s="72"/>
      <c r="AG576" s="72"/>
      <c r="AH576" s="72"/>
      <c r="AI576" s="72"/>
      <c r="AJ576" s="72"/>
      <c r="AK576" s="72"/>
      <c r="AL576" s="72"/>
      <c r="AM576" s="72"/>
      <c r="AN576" s="72"/>
      <c r="AO576" s="72"/>
      <c r="AP576" s="72"/>
      <c r="AQ576" s="196"/>
      <c r="AR576" s="196"/>
      <c r="AS576" s="196"/>
      <c r="AT576" s="196"/>
      <c r="AU576" s="196"/>
      <c r="AV576" s="196"/>
    </row>
    <row r="577" spans="1:48" s="139" customFormat="1" ht="12.75" customHeight="1">
      <c r="A577" s="72"/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  <c r="AC577" s="72"/>
      <c r="AD577" s="72"/>
      <c r="AE577" s="72"/>
      <c r="AF577" s="72"/>
      <c r="AG577" s="72"/>
      <c r="AH577" s="72"/>
      <c r="AI577" s="72"/>
      <c r="AJ577" s="72"/>
      <c r="AK577" s="72"/>
      <c r="AL577" s="72"/>
      <c r="AM577" s="72"/>
      <c r="AN577" s="72"/>
      <c r="AO577" s="72"/>
      <c r="AP577" s="72"/>
      <c r="AQ577" s="196"/>
      <c r="AR577" s="196"/>
      <c r="AS577" s="196"/>
      <c r="AT577" s="196"/>
      <c r="AU577" s="196"/>
      <c r="AV577" s="196"/>
    </row>
    <row r="578" spans="1:48" s="139" customFormat="1" ht="12.75" customHeight="1">
      <c r="A578" s="72"/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  <c r="AE578" s="72"/>
      <c r="AF578" s="72"/>
      <c r="AG578" s="72"/>
      <c r="AH578" s="72"/>
      <c r="AI578" s="72"/>
      <c r="AJ578" s="72"/>
      <c r="AK578" s="72"/>
      <c r="AL578" s="72"/>
      <c r="AM578" s="72"/>
      <c r="AN578" s="72"/>
      <c r="AO578" s="72"/>
      <c r="AP578" s="72"/>
      <c r="AQ578" s="196"/>
      <c r="AR578" s="196"/>
      <c r="AS578" s="196"/>
      <c r="AT578" s="196"/>
      <c r="AU578" s="196"/>
      <c r="AV578" s="196"/>
    </row>
    <row r="579" spans="1:48" s="139" customFormat="1" ht="12.75" customHeight="1">
      <c r="A579" s="72"/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  <c r="AD579" s="72"/>
      <c r="AE579" s="72"/>
      <c r="AF579" s="72"/>
      <c r="AG579" s="72"/>
      <c r="AH579" s="72"/>
      <c r="AI579" s="72"/>
      <c r="AJ579" s="72"/>
      <c r="AK579" s="72"/>
      <c r="AL579" s="72"/>
      <c r="AM579" s="72"/>
      <c r="AN579" s="72"/>
      <c r="AO579" s="72"/>
      <c r="AP579" s="72"/>
      <c r="AQ579" s="196"/>
      <c r="AR579" s="196"/>
      <c r="AS579" s="196"/>
      <c r="AT579" s="196"/>
      <c r="AU579" s="196"/>
      <c r="AV579" s="196"/>
    </row>
    <row r="580" spans="1:48" s="139" customFormat="1" ht="12.75" customHeight="1">
      <c r="A580" s="72"/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  <c r="AA580" s="72"/>
      <c r="AB580" s="72"/>
      <c r="AC580" s="72"/>
      <c r="AD580" s="72"/>
      <c r="AE580" s="72"/>
      <c r="AF580" s="72"/>
      <c r="AG580" s="72"/>
      <c r="AH580" s="72"/>
      <c r="AI580" s="72"/>
      <c r="AJ580" s="72"/>
      <c r="AK580" s="72"/>
      <c r="AL580" s="72"/>
      <c r="AM580" s="72"/>
      <c r="AN580" s="72"/>
      <c r="AO580" s="72"/>
      <c r="AP580" s="72"/>
      <c r="AQ580" s="196"/>
      <c r="AR580" s="196"/>
      <c r="AS580" s="196"/>
      <c r="AT580" s="196"/>
      <c r="AU580" s="196"/>
      <c r="AV580" s="196"/>
    </row>
    <row r="581" spans="1:48" s="139" customFormat="1" ht="12.75" customHeight="1">
      <c r="A581" s="72"/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  <c r="AD581" s="72"/>
      <c r="AE581" s="72"/>
      <c r="AF581" s="72"/>
      <c r="AG581" s="72"/>
      <c r="AH581" s="72"/>
      <c r="AI581" s="72"/>
      <c r="AJ581" s="72"/>
      <c r="AK581" s="72"/>
      <c r="AL581" s="72"/>
      <c r="AM581" s="72"/>
      <c r="AN581" s="72"/>
      <c r="AO581" s="72"/>
      <c r="AP581" s="72"/>
      <c r="AQ581" s="196"/>
      <c r="AR581" s="196"/>
      <c r="AS581" s="196"/>
      <c r="AT581" s="196"/>
      <c r="AU581" s="196"/>
      <c r="AV581" s="196"/>
    </row>
    <row r="582" spans="1:48" s="139" customFormat="1" ht="12.75" customHeight="1">
      <c r="A582" s="72"/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  <c r="AA582" s="72"/>
      <c r="AB582" s="72"/>
      <c r="AC582" s="72"/>
      <c r="AD582" s="72"/>
      <c r="AE582" s="72"/>
      <c r="AF582" s="72"/>
      <c r="AG582" s="72"/>
      <c r="AH582" s="72"/>
      <c r="AI582" s="72"/>
      <c r="AJ582" s="72"/>
      <c r="AK582" s="72"/>
      <c r="AL582" s="72"/>
      <c r="AM582" s="72"/>
      <c r="AN582" s="72"/>
      <c r="AO582" s="72"/>
      <c r="AP582" s="72"/>
      <c r="AQ582" s="196"/>
      <c r="AR582" s="196"/>
      <c r="AS582" s="196"/>
      <c r="AT582" s="196"/>
      <c r="AU582" s="196"/>
      <c r="AV582" s="196"/>
    </row>
    <row r="583" spans="1:48" s="139" customFormat="1" ht="12.75" customHeight="1">
      <c r="A583" s="72"/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  <c r="AA583" s="72"/>
      <c r="AB583" s="72"/>
      <c r="AC583" s="72"/>
      <c r="AD583" s="72"/>
      <c r="AE583" s="72"/>
      <c r="AF583" s="72"/>
      <c r="AG583" s="72"/>
      <c r="AH583" s="72"/>
      <c r="AI583" s="72"/>
      <c r="AJ583" s="72"/>
      <c r="AK583" s="72"/>
      <c r="AL583" s="72"/>
      <c r="AM583" s="72"/>
      <c r="AN583" s="72"/>
      <c r="AO583" s="72"/>
      <c r="AP583" s="72"/>
      <c r="AQ583" s="196"/>
      <c r="AR583" s="196"/>
      <c r="AS583" s="196"/>
      <c r="AT583" s="196"/>
      <c r="AU583" s="196"/>
      <c r="AV583" s="196"/>
    </row>
    <row r="584" spans="1:48" s="139" customFormat="1" ht="12.75" customHeight="1">
      <c r="A584" s="72"/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  <c r="AD584" s="72"/>
      <c r="AE584" s="72"/>
      <c r="AF584" s="72"/>
      <c r="AG584" s="72"/>
      <c r="AH584" s="72"/>
      <c r="AI584" s="72"/>
      <c r="AJ584" s="72"/>
      <c r="AK584" s="72"/>
      <c r="AL584" s="72"/>
      <c r="AM584" s="72"/>
      <c r="AN584" s="72"/>
      <c r="AO584" s="72"/>
      <c r="AP584" s="72"/>
      <c r="AQ584" s="196"/>
      <c r="AR584" s="196"/>
      <c r="AS584" s="196"/>
      <c r="AT584" s="196"/>
      <c r="AU584" s="196"/>
      <c r="AV584" s="196"/>
    </row>
    <row r="585" spans="1:48" s="139" customFormat="1" ht="12.75" customHeight="1">
      <c r="A585" s="72"/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  <c r="AA585" s="72"/>
      <c r="AB585" s="72"/>
      <c r="AC585" s="72"/>
      <c r="AD585" s="72"/>
      <c r="AE585" s="72"/>
      <c r="AF585" s="72"/>
      <c r="AG585" s="72"/>
      <c r="AH585" s="72"/>
      <c r="AI585" s="72"/>
      <c r="AJ585" s="72"/>
      <c r="AK585" s="72"/>
      <c r="AL585" s="72"/>
      <c r="AM585" s="72"/>
      <c r="AN585" s="72"/>
      <c r="AO585" s="72"/>
      <c r="AP585" s="72"/>
      <c r="AQ585" s="196"/>
      <c r="AR585" s="196"/>
      <c r="AS585" s="196"/>
      <c r="AT585" s="196"/>
      <c r="AU585" s="196"/>
      <c r="AV585" s="196"/>
    </row>
    <row r="586" spans="1:48" s="139" customFormat="1" ht="12.75" customHeight="1">
      <c r="A586" s="72"/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  <c r="AA586" s="72"/>
      <c r="AB586" s="72"/>
      <c r="AC586" s="72"/>
      <c r="AD586" s="72"/>
      <c r="AE586" s="72"/>
      <c r="AF586" s="72"/>
      <c r="AG586" s="72"/>
      <c r="AH586" s="72"/>
      <c r="AI586" s="72"/>
      <c r="AJ586" s="72"/>
      <c r="AK586" s="72"/>
      <c r="AL586" s="72"/>
      <c r="AM586" s="72"/>
      <c r="AN586" s="72"/>
      <c r="AO586" s="72"/>
      <c r="AP586" s="72"/>
      <c r="AQ586" s="196"/>
      <c r="AR586" s="196"/>
      <c r="AS586" s="196"/>
      <c r="AT586" s="196"/>
      <c r="AU586" s="196"/>
      <c r="AV586" s="196"/>
    </row>
    <row r="587" spans="1:48" s="139" customFormat="1" ht="12.75" customHeight="1">
      <c r="A587" s="72"/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  <c r="AA587" s="72"/>
      <c r="AB587" s="72"/>
      <c r="AC587" s="72"/>
      <c r="AD587" s="72"/>
      <c r="AE587" s="72"/>
      <c r="AF587" s="72"/>
      <c r="AG587" s="72"/>
      <c r="AH587" s="72"/>
      <c r="AI587" s="72"/>
      <c r="AJ587" s="72"/>
      <c r="AK587" s="72"/>
      <c r="AL587" s="72"/>
      <c r="AM587" s="72"/>
      <c r="AN587" s="72"/>
      <c r="AO587" s="72"/>
      <c r="AP587" s="72"/>
      <c r="AQ587" s="196"/>
      <c r="AR587" s="196"/>
      <c r="AS587" s="196"/>
      <c r="AT587" s="196"/>
      <c r="AU587" s="196"/>
      <c r="AV587" s="196"/>
    </row>
    <row r="588" spans="1:48" s="139" customFormat="1" ht="12.75" customHeight="1">
      <c r="A588" s="72"/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2"/>
      <c r="AC588" s="72"/>
      <c r="AD588" s="72"/>
      <c r="AE588" s="72"/>
      <c r="AF588" s="72"/>
      <c r="AG588" s="72"/>
      <c r="AH588" s="72"/>
      <c r="AI588" s="72"/>
      <c r="AJ588" s="72"/>
      <c r="AK588" s="72"/>
      <c r="AL588" s="72"/>
      <c r="AM588" s="72"/>
      <c r="AN588" s="72"/>
      <c r="AO588" s="72"/>
      <c r="AP588" s="72"/>
      <c r="AQ588" s="196"/>
      <c r="AR588" s="196"/>
      <c r="AS588" s="196"/>
      <c r="AT588" s="196"/>
      <c r="AU588" s="196"/>
      <c r="AV588" s="196"/>
    </row>
    <row r="589" spans="1:48" s="139" customFormat="1" ht="12.75" customHeight="1">
      <c r="A589" s="72"/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72"/>
      <c r="AB589" s="72"/>
      <c r="AC589" s="72"/>
      <c r="AD589" s="72"/>
      <c r="AE589" s="72"/>
      <c r="AF589" s="72"/>
      <c r="AG589" s="72"/>
      <c r="AH589" s="72"/>
      <c r="AI589" s="72"/>
      <c r="AJ589" s="72"/>
      <c r="AK589" s="72"/>
      <c r="AL589" s="72"/>
      <c r="AM589" s="72"/>
      <c r="AN589" s="72"/>
      <c r="AO589" s="72"/>
      <c r="AP589" s="72"/>
      <c r="AQ589" s="196"/>
      <c r="AR589" s="196"/>
      <c r="AS589" s="196"/>
      <c r="AT589" s="196"/>
      <c r="AU589" s="196"/>
      <c r="AV589" s="196"/>
    </row>
    <row r="590" spans="1:48" s="139" customFormat="1" ht="12.75" customHeight="1">
      <c r="A590" s="72"/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  <c r="AA590" s="72"/>
      <c r="AB590" s="72"/>
      <c r="AC590" s="72"/>
      <c r="AD590" s="72"/>
      <c r="AE590" s="72"/>
      <c r="AF590" s="72"/>
      <c r="AG590" s="72"/>
      <c r="AH590" s="72"/>
      <c r="AI590" s="72"/>
      <c r="AJ590" s="72"/>
      <c r="AK590" s="72"/>
      <c r="AL590" s="72"/>
      <c r="AM590" s="72"/>
      <c r="AN590" s="72"/>
      <c r="AO590" s="72"/>
      <c r="AP590" s="72"/>
      <c r="AQ590" s="196"/>
      <c r="AR590" s="196"/>
      <c r="AS590" s="196"/>
      <c r="AT590" s="196"/>
      <c r="AU590" s="196"/>
      <c r="AV590" s="196"/>
    </row>
    <row r="591" spans="1:48" s="139" customFormat="1" ht="12.75" customHeight="1">
      <c r="A591" s="72"/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  <c r="AC591" s="72"/>
      <c r="AD591" s="72"/>
      <c r="AE591" s="72"/>
      <c r="AF591" s="72"/>
      <c r="AG591" s="72"/>
      <c r="AH591" s="72"/>
      <c r="AI591" s="72"/>
      <c r="AJ591" s="72"/>
      <c r="AK591" s="72"/>
      <c r="AL591" s="72"/>
      <c r="AM591" s="72"/>
      <c r="AN591" s="72"/>
      <c r="AO591" s="72"/>
      <c r="AP591" s="72"/>
      <c r="AQ591" s="196"/>
      <c r="AR591" s="196"/>
      <c r="AS591" s="196"/>
      <c r="AT591" s="196"/>
      <c r="AU591" s="196"/>
      <c r="AV591" s="196"/>
    </row>
    <row r="592" spans="1:48" s="139" customFormat="1" ht="12.75" customHeight="1">
      <c r="A592" s="72"/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72"/>
      <c r="AD592" s="72"/>
      <c r="AE592" s="72"/>
      <c r="AF592" s="72"/>
      <c r="AG592" s="72"/>
      <c r="AH592" s="72"/>
      <c r="AI592" s="72"/>
      <c r="AJ592" s="72"/>
      <c r="AK592" s="72"/>
      <c r="AL592" s="72"/>
      <c r="AM592" s="72"/>
      <c r="AN592" s="72"/>
      <c r="AO592" s="72"/>
      <c r="AP592" s="72"/>
      <c r="AQ592" s="196"/>
      <c r="AR592" s="196"/>
      <c r="AS592" s="196"/>
      <c r="AT592" s="196"/>
      <c r="AU592" s="196"/>
      <c r="AV592" s="196"/>
    </row>
    <row r="593" spans="1:48" s="139" customFormat="1" ht="12.75" customHeight="1">
      <c r="A593" s="72"/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  <c r="AF593" s="72"/>
      <c r="AG593" s="72"/>
      <c r="AH593" s="72"/>
      <c r="AI593" s="72"/>
      <c r="AJ593" s="72"/>
      <c r="AK593" s="72"/>
      <c r="AL593" s="72"/>
      <c r="AM593" s="72"/>
      <c r="AN593" s="72"/>
      <c r="AO593" s="72"/>
      <c r="AP593" s="72"/>
      <c r="AQ593" s="196"/>
      <c r="AR593" s="196"/>
      <c r="AS593" s="196"/>
      <c r="AT593" s="196"/>
      <c r="AU593" s="196"/>
      <c r="AV593" s="196"/>
    </row>
    <row r="594" spans="1:48" s="139" customFormat="1" ht="12.75" customHeight="1">
      <c r="A594" s="72"/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  <c r="AC594" s="72"/>
      <c r="AD594" s="72"/>
      <c r="AE594" s="72"/>
      <c r="AF594" s="72"/>
      <c r="AG594" s="72"/>
      <c r="AH594" s="72"/>
      <c r="AI594" s="72"/>
      <c r="AJ594" s="72"/>
      <c r="AK594" s="72"/>
      <c r="AL594" s="72"/>
      <c r="AM594" s="72"/>
      <c r="AN594" s="72"/>
      <c r="AO594" s="72"/>
      <c r="AP594" s="72"/>
      <c r="AQ594" s="196"/>
      <c r="AR594" s="196"/>
      <c r="AS594" s="196"/>
      <c r="AT594" s="196"/>
      <c r="AU594" s="196"/>
      <c r="AV594" s="196"/>
    </row>
    <row r="595" spans="1:48" s="139" customFormat="1" ht="12.75" customHeight="1">
      <c r="A595" s="72"/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  <c r="AC595" s="72"/>
      <c r="AD595" s="72"/>
      <c r="AE595" s="72"/>
      <c r="AF595" s="72"/>
      <c r="AG595" s="72"/>
      <c r="AH595" s="72"/>
      <c r="AI595" s="72"/>
      <c r="AJ595" s="72"/>
      <c r="AK595" s="72"/>
      <c r="AL595" s="72"/>
      <c r="AM595" s="72"/>
      <c r="AN595" s="72"/>
      <c r="AO595" s="72"/>
      <c r="AP595" s="72"/>
      <c r="AQ595" s="196"/>
      <c r="AR595" s="196"/>
      <c r="AS595" s="196"/>
      <c r="AT595" s="196"/>
      <c r="AU595" s="196"/>
      <c r="AV595" s="196"/>
    </row>
    <row r="596" spans="1:48" s="139" customFormat="1" ht="12.75" customHeight="1">
      <c r="A596" s="72"/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  <c r="AA596" s="72"/>
      <c r="AB596" s="72"/>
      <c r="AC596" s="72"/>
      <c r="AD596" s="72"/>
      <c r="AE596" s="72"/>
      <c r="AF596" s="72"/>
      <c r="AG596" s="72"/>
      <c r="AH596" s="72"/>
      <c r="AI596" s="72"/>
      <c r="AJ596" s="72"/>
      <c r="AK596" s="72"/>
      <c r="AL596" s="72"/>
      <c r="AM596" s="72"/>
      <c r="AN596" s="72"/>
      <c r="AO596" s="72"/>
      <c r="AP596" s="72"/>
      <c r="AQ596" s="196"/>
      <c r="AR596" s="196"/>
      <c r="AS596" s="196"/>
      <c r="AT596" s="196"/>
      <c r="AU596" s="196"/>
      <c r="AV596" s="196"/>
    </row>
    <row r="597" spans="1:48" s="139" customFormat="1" ht="12.75" customHeight="1">
      <c r="A597" s="72"/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  <c r="AA597" s="72"/>
      <c r="AB597" s="72"/>
      <c r="AC597" s="72"/>
      <c r="AD597" s="72"/>
      <c r="AE597" s="72"/>
      <c r="AF597" s="72"/>
      <c r="AG597" s="72"/>
      <c r="AH597" s="72"/>
      <c r="AI597" s="72"/>
      <c r="AJ597" s="72"/>
      <c r="AK597" s="72"/>
      <c r="AL597" s="72"/>
      <c r="AM597" s="72"/>
      <c r="AN597" s="72"/>
      <c r="AO597" s="72"/>
      <c r="AP597" s="72"/>
      <c r="AQ597" s="196"/>
      <c r="AR597" s="196"/>
      <c r="AS597" s="196"/>
      <c r="AT597" s="196"/>
      <c r="AU597" s="196"/>
      <c r="AV597" s="196"/>
    </row>
    <row r="598" spans="1:48" s="139" customFormat="1" ht="12.75" customHeight="1">
      <c r="A598" s="72"/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  <c r="AA598" s="72"/>
      <c r="AB598" s="72"/>
      <c r="AC598" s="72"/>
      <c r="AD598" s="72"/>
      <c r="AE598" s="72"/>
      <c r="AF598" s="72"/>
      <c r="AG598" s="72"/>
      <c r="AH598" s="72"/>
      <c r="AI598" s="72"/>
      <c r="AJ598" s="72"/>
      <c r="AK598" s="72"/>
      <c r="AL598" s="72"/>
      <c r="AM598" s="72"/>
      <c r="AN598" s="72"/>
      <c r="AO598" s="72"/>
      <c r="AP598" s="72"/>
      <c r="AQ598" s="196"/>
      <c r="AR598" s="196"/>
      <c r="AS598" s="196"/>
      <c r="AT598" s="196"/>
      <c r="AU598" s="196"/>
      <c r="AV598" s="196"/>
    </row>
    <row r="599" spans="1:48" s="139" customFormat="1" ht="12.75" customHeight="1">
      <c r="A599" s="72"/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  <c r="AA599" s="72"/>
      <c r="AB599" s="72"/>
      <c r="AC599" s="72"/>
      <c r="AD599" s="72"/>
      <c r="AE599" s="72"/>
      <c r="AF599" s="72"/>
      <c r="AG599" s="72"/>
      <c r="AH599" s="72"/>
      <c r="AI599" s="72"/>
      <c r="AJ599" s="72"/>
      <c r="AK599" s="72"/>
      <c r="AL599" s="72"/>
      <c r="AM599" s="72"/>
      <c r="AN599" s="72"/>
      <c r="AO599" s="72"/>
      <c r="AP599" s="72"/>
      <c r="AQ599" s="196"/>
      <c r="AR599" s="196"/>
      <c r="AS599" s="196"/>
      <c r="AT599" s="196"/>
      <c r="AU599" s="196"/>
      <c r="AV599" s="196"/>
    </row>
    <row r="600" spans="1:48" s="139" customFormat="1" ht="12.75" customHeight="1">
      <c r="A600" s="72"/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  <c r="AA600" s="72"/>
      <c r="AB600" s="72"/>
      <c r="AC600" s="72"/>
      <c r="AD600" s="72"/>
      <c r="AE600" s="72"/>
      <c r="AF600" s="72"/>
      <c r="AG600" s="72"/>
      <c r="AH600" s="72"/>
      <c r="AI600" s="72"/>
      <c r="AJ600" s="72"/>
      <c r="AK600" s="72"/>
      <c r="AL600" s="72"/>
      <c r="AM600" s="72"/>
      <c r="AN600" s="72"/>
      <c r="AO600" s="72"/>
      <c r="AP600" s="72"/>
      <c r="AQ600" s="196"/>
      <c r="AR600" s="196"/>
      <c r="AS600" s="196"/>
      <c r="AT600" s="196"/>
      <c r="AU600" s="196"/>
      <c r="AV600" s="196"/>
    </row>
    <row r="601" spans="1:48" s="139" customFormat="1" ht="12.75" customHeight="1">
      <c r="A601" s="72"/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  <c r="AA601" s="72"/>
      <c r="AB601" s="72"/>
      <c r="AC601" s="72"/>
      <c r="AD601" s="72"/>
      <c r="AE601" s="72"/>
      <c r="AF601" s="72"/>
      <c r="AG601" s="72"/>
      <c r="AH601" s="72"/>
      <c r="AI601" s="72"/>
      <c r="AJ601" s="72"/>
      <c r="AK601" s="72"/>
      <c r="AL601" s="72"/>
      <c r="AM601" s="72"/>
      <c r="AN601" s="72"/>
      <c r="AO601" s="72"/>
      <c r="AP601" s="72"/>
      <c r="AQ601" s="196"/>
      <c r="AR601" s="196"/>
      <c r="AS601" s="196"/>
      <c r="AT601" s="196"/>
      <c r="AU601" s="196"/>
      <c r="AV601" s="196"/>
    </row>
    <row r="602" spans="1:48" s="139" customFormat="1" ht="12.75" customHeight="1">
      <c r="A602" s="72"/>
      <c r="B602" s="72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  <c r="AA602" s="72"/>
      <c r="AB602" s="72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196"/>
      <c r="AR602" s="196"/>
      <c r="AS602" s="196"/>
      <c r="AT602" s="196"/>
      <c r="AU602" s="196"/>
      <c r="AV602" s="196"/>
    </row>
    <row r="603" spans="1:48" s="139" customFormat="1" ht="12.75" customHeight="1">
      <c r="A603" s="72"/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  <c r="AA603" s="72"/>
      <c r="AB603" s="72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196"/>
      <c r="AR603" s="196"/>
      <c r="AS603" s="196"/>
      <c r="AT603" s="196"/>
      <c r="AU603" s="196"/>
      <c r="AV603" s="196"/>
    </row>
    <row r="604" spans="1:48" s="139" customFormat="1" ht="12.75" customHeight="1">
      <c r="A604" s="72"/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  <c r="AA604" s="72"/>
      <c r="AB604" s="72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196"/>
      <c r="AR604" s="196"/>
      <c r="AS604" s="196"/>
      <c r="AT604" s="196"/>
      <c r="AU604" s="196"/>
      <c r="AV604" s="196"/>
    </row>
    <row r="605" spans="1:48" s="139" customFormat="1" ht="12.75" customHeight="1">
      <c r="A605" s="72"/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  <c r="AC605" s="72"/>
      <c r="AD605" s="72"/>
      <c r="AE605" s="72"/>
      <c r="AF605" s="72"/>
      <c r="AG605" s="72"/>
      <c r="AH605" s="72"/>
      <c r="AI605" s="72"/>
      <c r="AJ605" s="72"/>
      <c r="AK605" s="72"/>
      <c r="AL605" s="72"/>
      <c r="AM605" s="72"/>
      <c r="AN605" s="72"/>
      <c r="AO605" s="72"/>
      <c r="AP605" s="72"/>
      <c r="AQ605" s="196"/>
      <c r="AR605" s="196"/>
      <c r="AS605" s="196"/>
      <c r="AT605" s="196"/>
      <c r="AU605" s="196"/>
      <c r="AV605" s="196"/>
    </row>
    <row r="606" spans="1:48" s="139" customFormat="1" ht="12.75" customHeight="1">
      <c r="A606" s="72"/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  <c r="AA606" s="72"/>
      <c r="AB606" s="72"/>
      <c r="AC606" s="72"/>
      <c r="AD606" s="72"/>
      <c r="AE606" s="72"/>
      <c r="AF606" s="72"/>
      <c r="AG606" s="72"/>
      <c r="AH606" s="72"/>
      <c r="AI606" s="72"/>
      <c r="AJ606" s="72"/>
      <c r="AK606" s="72"/>
      <c r="AL606" s="72"/>
      <c r="AM606" s="72"/>
      <c r="AN606" s="72"/>
      <c r="AO606" s="72"/>
      <c r="AP606" s="72"/>
      <c r="AQ606" s="196"/>
      <c r="AR606" s="196"/>
      <c r="AS606" s="196"/>
      <c r="AT606" s="196"/>
      <c r="AU606" s="196"/>
      <c r="AV606" s="196"/>
    </row>
    <row r="607" spans="1:48" s="139" customFormat="1" ht="12.75" customHeight="1">
      <c r="A607" s="72"/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  <c r="AA607" s="72"/>
      <c r="AB607" s="72"/>
      <c r="AC607" s="72"/>
      <c r="AD607" s="72"/>
      <c r="AE607" s="72"/>
      <c r="AF607" s="72"/>
      <c r="AG607" s="72"/>
      <c r="AH607" s="72"/>
      <c r="AI607" s="72"/>
      <c r="AJ607" s="72"/>
      <c r="AK607" s="72"/>
      <c r="AL607" s="72"/>
      <c r="AM607" s="72"/>
      <c r="AN607" s="72"/>
      <c r="AO607" s="72"/>
      <c r="AP607" s="72"/>
      <c r="AQ607" s="196"/>
      <c r="AR607" s="196"/>
      <c r="AS607" s="196"/>
      <c r="AT607" s="196"/>
      <c r="AU607" s="196"/>
      <c r="AV607" s="196"/>
    </row>
    <row r="608" spans="1:48" s="139" customFormat="1" ht="12.75" customHeight="1">
      <c r="A608" s="72"/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  <c r="AA608" s="72"/>
      <c r="AB608" s="72"/>
      <c r="AC608" s="72"/>
      <c r="AD608" s="72"/>
      <c r="AE608" s="72"/>
      <c r="AF608" s="72"/>
      <c r="AG608" s="72"/>
      <c r="AH608" s="72"/>
      <c r="AI608" s="72"/>
      <c r="AJ608" s="72"/>
      <c r="AK608" s="72"/>
      <c r="AL608" s="72"/>
      <c r="AM608" s="72"/>
      <c r="AN608" s="72"/>
      <c r="AO608" s="72"/>
      <c r="AP608" s="72"/>
      <c r="AQ608" s="196"/>
      <c r="AR608" s="196"/>
      <c r="AS608" s="196"/>
      <c r="AT608" s="196"/>
      <c r="AU608" s="196"/>
      <c r="AV608" s="196"/>
    </row>
    <row r="609" spans="1:48" s="139" customFormat="1" ht="12.75" customHeight="1">
      <c r="A609" s="72"/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  <c r="AA609" s="72"/>
      <c r="AB609" s="72"/>
      <c r="AC609" s="72"/>
      <c r="AD609" s="72"/>
      <c r="AE609" s="72"/>
      <c r="AF609" s="72"/>
      <c r="AG609" s="72"/>
      <c r="AH609" s="72"/>
      <c r="AI609" s="72"/>
      <c r="AJ609" s="72"/>
      <c r="AK609" s="72"/>
      <c r="AL609" s="72"/>
      <c r="AM609" s="72"/>
      <c r="AN609" s="72"/>
      <c r="AO609" s="72"/>
      <c r="AP609" s="72"/>
      <c r="AQ609" s="196"/>
      <c r="AR609" s="196"/>
      <c r="AS609" s="196"/>
      <c r="AT609" s="196"/>
      <c r="AU609" s="196"/>
      <c r="AV609" s="196"/>
    </row>
    <row r="610" spans="1:48" s="139" customFormat="1" ht="12.75" customHeight="1">
      <c r="A610" s="72"/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  <c r="AA610" s="72"/>
      <c r="AB610" s="72"/>
      <c r="AC610" s="72"/>
      <c r="AD610" s="72"/>
      <c r="AE610" s="72"/>
      <c r="AF610" s="72"/>
      <c r="AG610" s="72"/>
      <c r="AH610" s="72"/>
      <c r="AI610" s="72"/>
      <c r="AJ610" s="72"/>
      <c r="AK610" s="72"/>
      <c r="AL610" s="72"/>
      <c r="AM610" s="72"/>
      <c r="AN610" s="72"/>
      <c r="AO610" s="72"/>
      <c r="AP610" s="72"/>
      <c r="AQ610" s="196"/>
      <c r="AR610" s="196"/>
      <c r="AS610" s="196"/>
      <c r="AT610" s="196"/>
      <c r="AU610" s="196"/>
      <c r="AV610" s="196"/>
    </row>
    <row r="611" spans="1:48" s="139" customFormat="1" ht="12.75" customHeight="1">
      <c r="A611" s="72"/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  <c r="AA611" s="72"/>
      <c r="AB611" s="72"/>
      <c r="AC611" s="72"/>
      <c r="AD611" s="72"/>
      <c r="AE611" s="72"/>
      <c r="AF611" s="72"/>
      <c r="AG611" s="72"/>
      <c r="AH611" s="72"/>
      <c r="AI611" s="72"/>
      <c r="AJ611" s="72"/>
      <c r="AK611" s="72"/>
      <c r="AL611" s="72"/>
      <c r="AM611" s="72"/>
      <c r="AN611" s="72"/>
      <c r="AO611" s="72"/>
      <c r="AP611" s="72"/>
      <c r="AQ611" s="196"/>
      <c r="AR611" s="196"/>
      <c r="AS611" s="196"/>
      <c r="AT611" s="196"/>
      <c r="AU611" s="196"/>
      <c r="AV611" s="196"/>
    </row>
    <row r="612" spans="1:48" s="139" customFormat="1" ht="12.75" customHeight="1">
      <c r="A612" s="72"/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  <c r="AA612" s="72"/>
      <c r="AB612" s="72"/>
      <c r="AC612" s="72"/>
      <c r="AD612" s="72"/>
      <c r="AE612" s="72"/>
      <c r="AF612" s="72"/>
      <c r="AG612" s="72"/>
      <c r="AH612" s="72"/>
      <c r="AI612" s="72"/>
      <c r="AJ612" s="72"/>
      <c r="AK612" s="72"/>
      <c r="AL612" s="72"/>
      <c r="AM612" s="72"/>
      <c r="AN612" s="72"/>
      <c r="AO612" s="72"/>
      <c r="AP612" s="72"/>
      <c r="AQ612" s="196"/>
      <c r="AR612" s="196"/>
      <c r="AS612" s="196"/>
      <c r="AT612" s="196"/>
      <c r="AU612" s="196"/>
      <c r="AV612" s="196"/>
    </row>
    <row r="613" spans="1:48" s="139" customFormat="1" ht="12.75" customHeight="1">
      <c r="A613" s="72"/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  <c r="AC613" s="72"/>
      <c r="AD613" s="72"/>
      <c r="AE613" s="72"/>
      <c r="AF613" s="72"/>
      <c r="AG613" s="72"/>
      <c r="AH613" s="72"/>
      <c r="AI613" s="72"/>
      <c r="AJ613" s="72"/>
      <c r="AK613" s="72"/>
      <c r="AL613" s="72"/>
      <c r="AM613" s="72"/>
      <c r="AN613" s="72"/>
      <c r="AO613" s="72"/>
      <c r="AP613" s="72"/>
      <c r="AQ613" s="196"/>
      <c r="AR613" s="196"/>
      <c r="AS613" s="196"/>
      <c r="AT613" s="196"/>
      <c r="AU613" s="196"/>
      <c r="AV613" s="196"/>
    </row>
    <row r="614" spans="1:48" s="139" customFormat="1" ht="12.75" customHeight="1">
      <c r="A614" s="72"/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  <c r="AA614" s="72"/>
      <c r="AB614" s="72"/>
      <c r="AC614" s="72"/>
      <c r="AD614" s="72"/>
      <c r="AE614" s="72"/>
      <c r="AF614" s="72"/>
      <c r="AG614" s="72"/>
      <c r="AH614" s="72"/>
      <c r="AI614" s="72"/>
      <c r="AJ614" s="72"/>
      <c r="AK614" s="72"/>
      <c r="AL614" s="72"/>
      <c r="AM614" s="72"/>
      <c r="AN614" s="72"/>
      <c r="AO614" s="72"/>
      <c r="AP614" s="72"/>
      <c r="AQ614" s="196"/>
      <c r="AR614" s="196"/>
      <c r="AS614" s="196"/>
      <c r="AT614" s="196"/>
      <c r="AU614" s="196"/>
      <c r="AV614" s="196"/>
    </row>
    <row r="615" spans="1:48" s="139" customFormat="1" ht="12.75" customHeight="1">
      <c r="A615" s="72"/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/>
      <c r="AD615" s="72"/>
      <c r="AE615" s="72"/>
      <c r="AF615" s="72"/>
      <c r="AG615" s="72"/>
      <c r="AH615" s="72"/>
      <c r="AI615" s="72"/>
      <c r="AJ615" s="72"/>
      <c r="AK615" s="72"/>
      <c r="AL615" s="72"/>
      <c r="AM615" s="72"/>
      <c r="AN615" s="72"/>
      <c r="AO615" s="72"/>
      <c r="AP615" s="72"/>
      <c r="AQ615" s="196"/>
      <c r="AR615" s="196"/>
      <c r="AS615" s="196"/>
      <c r="AT615" s="196"/>
      <c r="AU615" s="196"/>
      <c r="AV615" s="196"/>
    </row>
    <row r="616" spans="1:48" s="139" customFormat="1" ht="12.75" customHeight="1">
      <c r="A616" s="72"/>
      <c r="B616" s="72"/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2"/>
      <c r="AD616" s="72"/>
      <c r="AE616" s="72"/>
      <c r="AF616" s="72"/>
      <c r="AG616" s="72"/>
      <c r="AH616" s="72"/>
      <c r="AI616" s="72"/>
      <c r="AJ616" s="72"/>
      <c r="AK616" s="72"/>
      <c r="AL616" s="72"/>
      <c r="AM616" s="72"/>
      <c r="AN616" s="72"/>
      <c r="AO616" s="72"/>
      <c r="AP616" s="72"/>
      <c r="AQ616" s="196"/>
      <c r="AR616" s="196"/>
      <c r="AS616" s="196"/>
      <c r="AT616" s="196"/>
      <c r="AU616" s="196"/>
      <c r="AV616" s="196"/>
    </row>
    <row r="617" spans="1:48" s="139" customFormat="1" ht="12.75" customHeight="1">
      <c r="A617" s="72"/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  <c r="AA617" s="72"/>
      <c r="AB617" s="72"/>
      <c r="AC617" s="72"/>
      <c r="AD617" s="72"/>
      <c r="AE617" s="72"/>
      <c r="AF617" s="72"/>
      <c r="AG617" s="72"/>
      <c r="AH617" s="72"/>
      <c r="AI617" s="72"/>
      <c r="AJ617" s="72"/>
      <c r="AK617" s="72"/>
      <c r="AL617" s="72"/>
      <c r="AM617" s="72"/>
      <c r="AN617" s="72"/>
      <c r="AO617" s="72"/>
      <c r="AP617" s="72"/>
      <c r="AQ617" s="196"/>
      <c r="AR617" s="196"/>
      <c r="AS617" s="196"/>
      <c r="AT617" s="196"/>
      <c r="AU617" s="196"/>
      <c r="AV617" s="196"/>
    </row>
    <row r="618" spans="1:48" s="139" customFormat="1" ht="12.75" customHeight="1">
      <c r="A618" s="72"/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  <c r="AA618" s="72"/>
      <c r="AB618" s="72"/>
      <c r="AC618" s="72"/>
      <c r="AD618" s="72"/>
      <c r="AE618" s="72"/>
      <c r="AF618" s="72"/>
      <c r="AG618" s="72"/>
      <c r="AH618" s="72"/>
      <c r="AI618" s="72"/>
      <c r="AJ618" s="72"/>
      <c r="AK618" s="72"/>
      <c r="AL618" s="72"/>
      <c r="AM618" s="72"/>
      <c r="AN618" s="72"/>
      <c r="AO618" s="72"/>
      <c r="AP618" s="72"/>
      <c r="AQ618" s="196"/>
      <c r="AR618" s="196"/>
      <c r="AS618" s="196"/>
      <c r="AT618" s="196"/>
      <c r="AU618" s="196"/>
      <c r="AV618" s="196"/>
    </row>
    <row r="619" spans="1:48" s="139" customFormat="1" ht="12.75" customHeight="1">
      <c r="A619" s="72"/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  <c r="AA619" s="72"/>
      <c r="AB619" s="72"/>
      <c r="AC619" s="72"/>
      <c r="AD619" s="72"/>
      <c r="AE619" s="72"/>
      <c r="AF619" s="72"/>
      <c r="AG619" s="72"/>
      <c r="AH619" s="72"/>
      <c r="AI619" s="72"/>
      <c r="AJ619" s="72"/>
      <c r="AK619" s="72"/>
      <c r="AL619" s="72"/>
      <c r="AM619" s="72"/>
      <c r="AN619" s="72"/>
      <c r="AO619" s="72"/>
      <c r="AP619" s="72"/>
      <c r="AQ619" s="196"/>
      <c r="AR619" s="196"/>
      <c r="AS619" s="196"/>
      <c r="AT619" s="196"/>
      <c r="AU619" s="196"/>
      <c r="AV619" s="196"/>
    </row>
    <row r="620" spans="1:48" s="139" customFormat="1" ht="12.75" customHeight="1">
      <c r="A620" s="72"/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  <c r="AA620" s="72"/>
      <c r="AB620" s="72"/>
      <c r="AC620" s="72"/>
      <c r="AD620" s="72"/>
      <c r="AE620" s="72"/>
      <c r="AF620" s="72"/>
      <c r="AG620" s="72"/>
      <c r="AH620" s="72"/>
      <c r="AI620" s="72"/>
      <c r="AJ620" s="72"/>
      <c r="AK620" s="72"/>
      <c r="AL620" s="72"/>
      <c r="AM620" s="72"/>
      <c r="AN620" s="72"/>
      <c r="AO620" s="72"/>
      <c r="AP620" s="72"/>
      <c r="AQ620" s="196"/>
      <c r="AR620" s="196"/>
      <c r="AS620" s="196"/>
      <c r="AT620" s="196"/>
      <c r="AU620" s="196"/>
      <c r="AV620" s="196"/>
    </row>
    <row r="621" spans="1:48" s="139" customFormat="1" ht="12.75" customHeight="1">
      <c r="A621" s="72"/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  <c r="AA621" s="72"/>
      <c r="AB621" s="72"/>
      <c r="AC621" s="72"/>
      <c r="AD621" s="72"/>
      <c r="AE621" s="72"/>
      <c r="AF621" s="72"/>
      <c r="AG621" s="72"/>
      <c r="AH621" s="72"/>
      <c r="AI621" s="72"/>
      <c r="AJ621" s="72"/>
      <c r="AK621" s="72"/>
      <c r="AL621" s="72"/>
      <c r="AM621" s="72"/>
      <c r="AN621" s="72"/>
      <c r="AO621" s="72"/>
      <c r="AP621" s="72"/>
      <c r="AQ621" s="196"/>
      <c r="AR621" s="196"/>
      <c r="AS621" s="196"/>
      <c r="AT621" s="196"/>
      <c r="AU621" s="196"/>
      <c r="AV621" s="196"/>
    </row>
    <row r="622" spans="1:48" s="139" customFormat="1" ht="12.75" customHeight="1">
      <c r="A622" s="72"/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  <c r="AA622" s="72"/>
      <c r="AB622" s="72"/>
      <c r="AC622" s="72"/>
      <c r="AD622" s="72"/>
      <c r="AE622" s="72"/>
      <c r="AF622" s="72"/>
      <c r="AG622" s="72"/>
      <c r="AH622" s="72"/>
      <c r="AI622" s="72"/>
      <c r="AJ622" s="72"/>
      <c r="AK622" s="72"/>
      <c r="AL622" s="72"/>
      <c r="AM622" s="72"/>
      <c r="AN622" s="72"/>
      <c r="AO622" s="72"/>
      <c r="AP622" s="72"/>
      <c r="AQ622" s="196"/>
      <c r="AR622" s="196"/>
      <c r="AS622" s="196"/>
      <c r="AT622" s="196"/>
      <c r="AU622" s="196"/>
      <c r="AV622" s="196"/>
    </row>
    <row r="623" spans="1:48" s="139" customFormat="1" ht="12.75" customHeight="1">
      <c r="A623" s="72"/>
      <c r="B623" s="72"/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  <c r="AA623" s="72"/>
      <c r="AB623" s="72"/>
      <c r="AC623" s="72"/>
      <c r="AD623" s="72"/>
      <c r="AE623" s="72"/>
      <c r="AF623" s="72"/>
      <c r="AG623" s="72"/>
      <c r="AH623" s="72"/>
      <c r="AI623" s="72"/>
      <c r="AJ623" s="72"/>
      <c r="AK623" s="72"/>
      <c r="AL623" s="72"/>
      <c r="AM623" s="72"/>
      <c r="AN623" s="72"/>
      <c r="AO623" s="72"/>
      <c r="AP623" s="72"/>
      <c r="AQ623" s="196"/>
      <c r="AR623" s="196"/>
      <c r="AS623" s="196"/>
      <c r="AT623" s="196"/>
      <c r="AU623" s="196"/>
      <c r="AV623" s="196"/>
    </row>
    <row r="624" spans="1:48" s="139" customFormat="1" ht="12.75" customHeight="1">
      <c r="A624" s="72"/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  <c r="AA624" s="72"/>
      <c r="AB624" s="72"/>
      <c r="AC624" s="72"/>
      <c r="AD624" s="72"/>
      <c r="AE624" s="72"/>
      <c r="AF624" s="72"/>
      <c r="AG624" s="72"/>
      <c r="AH624" s="72"/>
      <c r="AI624" s="72"/>
      <c r="AJ624" s="72"/>
      <c r="AK624" s="72"/>
      <c r="AL624" s="72"/>
      <c r="AM624" s="72"/>
      <c r="AN624" s="72"/>
      <c r="AO624" s="72"/>
      <c r="AP624" s="72"/>
      <c r="AQ624" s="196"/>
      <c r="AR624" s="196"/>
      <c r="AS624" s="196"/>
      <c r="AT624" s="196"/>
      <c r="AU624" s="196"/>
      <c r="AV624" s="196"/>
    </row>
    <row r="625" spans="1:48" s="139" customFormat="1" ht="12.75" customHeight="1">
      <c r="A625" s="72"/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  <c r="AA625" s="72"/>
      <c r="AB625" s="72"/>
      <c r="AC625" s="72"/>
      <c r="AD625" s="72"/>
      <c r="AE625" s="72"/>
      <c r="AF625" s="72"/>
      <c r="AG625" s="72"/>
      <c r="AH625" s="72"/>
      <c r="AI625" s="72"/>
      <c r="AJ625" s="72"/>
      <c r="AK625" s="72"/>
      <c r="AL625" s="72"/>
      <c r="AM625" s="72"/>
      <c r="AN625" s="72"/>
      <c r="AO625" s="72"/>
      <c r="AP625" s="72"/>
      <c r="AQ625" s="196"/>
      <c r="AR625" s="196"/>
      <c r="AS625" s="196"/>
      <c r="AT625" s="196"/>
      <c r="AU625" s="196"/>
      <c r="AV625" s="196"/>
    </row>
    <row r="626" spans="1:48" s="139" customFormat="1" ht="12.75" customHeight="1">
      <c r="A626" s="72"/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  <c r="AA626" s="72"/>
      <c r="AB626" s="72"/>
      <c r="AC626" s="72"/>
      <c r="AD626" s="72"/>
      <c r="AE626" s="72"/>
      <c r="AF626" s="72"/>
      <c r="AG626" s="72"/>
      <c r="AH626" s="72"/>
      <c r="AI626" s="72"/>
      <c r="AJ626" s="72"/>
      <c r="AK626" s="72"/>
      <c r="AL626" s="72"/>
      <c r="AM626" s="72"/>
      <c r="AN626" s="72"/>
      <c r="AO626" s="72"/>
      <c r="AP626" s="72"/>
      <c r="AQ626" s="196"/>
      <c r="AR626" s="196"/>
      <c r="AS626" s="196"/>
      <c r="AT626" s="196"/>
      <c r="AU626" s="196"/>
      <c r="AV626" s="196"/>
    </row>
    <row r="627" spans="1:48" s="139" customFormat="1" ht="12.75" customHeight="1">
      <c r="A627" s="72"/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  <c r="AA627" s="72"/>
      <c r="AB627" s="72"/>
      <c r="AC627" s="72"/>
      <c r="AD627" s="72"/>
      <c r="AE627" s="72"/>
      <c r="AF627" s="72"/>
      <c r="AG627" s="72"/>
      <c r="AH627" s="72"/>
      <c r="AI627" s="72"/>
      <c r="AJ627" s="72"/>
      <c r="AK627" s="72"/>
      <c r="AL627" s="72"/>
      <c r="AM627" s="72"/>
      <c r="AN627" s="72"/>
      <c r="AO627" s="72"/>
      <c r="AP627" s="72"/>
      <c r="AQ627" s="196"/>
      <c r="AR627" s="196"/>
      <c r="AS627" s="196"/>
      <c r="AT627" s="196"/>
      <c r="AU627" s="196"/>
      <c r="AV627" s="196"/>
    </row>
    <row r="628" spans="1:48" s="139" customFormat="1" ht="12.75" customHeight="1">
      <c r="A628" s="72"/>
      <c r="B628" s="72"/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  <c r="AA628" s="72"/>
      <c r="AB628" s="72"/>
      <c r="AC628" s="72"/>
      <c r="AD628" s="72"/>
      <c r="AE628" s="72"/>
      <c r="AF628" s="72"/>
      <c r="AG628" s="72"/>
      <c r="AH628" s="72"/>
      <c r="AI628" s="72"/>
      <c r="AJ628" s="72"/>
      <c r="AK628" s="72"/>
      <c r="AL628" s="72"/>
      <c r="AM628" s="72"/>
      <c r="AN628" s="72"/>
      <c r="AO628" s="72"/>
      <c r="AP628" s="72"/>
      <c r="AQ628" s="196"/>
      <c r="AR628" s="196"/>
      <c r="AS628" s="196"/>
      <c r="AT628" s="196"/>
      <c r="AU628" s="196"/>
      <c r="AV628" s="196"/>
    </row>
    <row r="629" spans="1:48" s="139" customFormat="1" ht="12.75" customHeight="1">
      <c r="A629" s="72"/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  <c r="AA629" s="72"/>
      <c r="AB629" s="72"/>
      <c r="AC629" s="72"/>
      <c r="AD629" s="72"/>
      <c r="AE629" s="72"/>
      <c r="AF629" s="72"/>
      <c r="AG629" s="72"/>
      <c r="AH629" s="72"/>
      <c r="AI629" s="72"/>
      <c r="AJ629" s="72"/>
      <c r="AK629" s="72"/>
      <c r="AL629" s="72"/>
      <c r="AM629" s="72"/>
      <c r="AN629" s="72"/>
      <c r="AO629" s="72"/>
      <c r="AP629" s="72"/>
      <c r="AQ629" s="196"/>
      <c r="AR629" s="196"/>
      <c r="AS629" s="196"/>
      <c r="AT629" s="196"/>
      <c r="AU629" s="196"/>
      <c r="AV629" s="196"/>
    </row>
    <row r="630" spans="1:48" s="139" customFormat="1" ht="12.75" customHeight="1">
      <c r="A630" s="72"/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  <c r="AA630" s="72"/>
      <c r="AB630" s="72"/>
      <c r="AC630" s="72"/>
      <c r="AD630" s="72"/>
      <c r="AE630" s="72"/>
      <c r="AF630" s="72"/>
      <c r="AG630" s="72"/>
      <c r="AH630" s="72"/>
      <c r="AI630" s="72"/>
      <c r="AJ630" s="72"/>
      <c r="AK630" s="72"/>
      <c r="AL630" s="72"/>
      <c r="AM630" s="72"/>
      <c r="AN630" s="72"/>
      <c r="AO630" s="72"/>
      <c r="AP630" s="72"/>
      <c r="AQ630" s="196"/>
      <c r="AR630" s="196"/>
      <c r="AS630" s="196"/>
      <c r="AT630" s="196"/>
      <c r="AU630" s="196"/>
      <c r="AV630" s="196"/>
    </row>
    <row r="631" spans="1:48" s="139" customFormat="1" ht="12.75" customHeight="1">
      <c r="A631" s="72"/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  <c r="AA631" s="72"/>
      <c r="AB631" s="72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196"/>
      <c r="AR631" s="196"/>
      <c r="AS631" s="196"/>
      <c r="AT631" s="196"/>
      <c r="AU631" s="196"/>
      <c r="AV631" s="196"/>
    </row>
    <row r="632" spans="1:48" s="139" customFormat="1" ht="12.75" customHeight="1">
      <c r="A632" s="72"/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  <c r="AA632" s="72"/>
      <c r="AB632" s="72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196"/>
      <c r="AR632" s="196"/>
      <c r="AS632" s="196"/>
      <c r="AT632" s="196"/>
      <c r="AU632" s="196"/>
      <c r="AV632" s="196"/>
    </row>
    <row r="633" spans="1:48" s="139" customFormat="1" ht="12.75" customHeight="1">
      <c r="A633" s="72"/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  <c r="AA633" s="72"/>
      <c r="AB633" s="72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196"/>
      <c r="AR633" s="196"/>
      <c r="AS633" s="196"/>
      <c r="AT633" s="196"/>
      <c r="AU633" s="196"/>
      <c r="AV633" s="196"/>
    </row>
    <row r="634" spans="1:48" s="139" customFormat="1" ht="12.75" customHeight="1">
      <c r="A634" s="72"/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  <c r="AA634" s="72"/>
      <c r="AB634" s="72"/>
      <c r="AC634" s="72"/>
      <c r="AD634" s="72"/>
      <c r="AE634" s="72"/>
      <c r="AF634" s="72"/>
      <c r="AG634" s="72"/>
      <c r="AH634" s="72"/>
      <c r="AI634" s="72"/>
      <c r="AJ634" s="72"/>
      <c r="AK634" s="72"/>
      <c r="AL634" s="72"/>
      <c r="AM634" s="72"/>
      <c r="AN634" s="72"/>
      <c r="AO634" s="72"/>
      <c r="AP634" s="72"/>
      <c r="AQ634" s="196"/>
      <c r="AR634" s="196"/>
      <c r="AS634" s="196"/>
      <c r="AT634" s="196"/>
      <c r="AU634" s="196"/>
      <c r="AV634" s="196"/>
    </row>
    <row r="635" spans="1:48" s="139" customFormat="1" ht="12.75" customHeight="1">
      <c r="A635" s="72"/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  <c r="AA635" s="72"/>
      <c r="AB635" s="72"/>
      <c r="AC635" s="72"/>
      <c r="AD635" s="72"/>
      <c r="AE635" s="72"/>
      <c r="AF635" s="72"/>
      <c r="AG635" s="72"/>
      <c r="AH635" s="72"/>
      <c r="AI635" s="72"/>
      <c r="AJ635" s="72"/>
      <c r="AK635" s="72"/>
      <c r="AL635" s="72"/>
      <c r="AM635" s="72"/>
      <c r="AN635" s="72"/>
      <c r="AO635" s="72"/>
      <c r="AP635" s="72"/>
      <c r="AQ635" s="196"/>
      <c r="AR635" s="196"/>
      <c r="AS635" s="196"/>
      <c r="AT635" s="196"/>
      <c r="AU635" s="196"/>
      <c r="AV635" s="196"/>
    </row>
    <row r="636" spans="1:48" s="139" customFormat="1" ht="12.75" customHeight="1">
      <c r="A636" s="72"/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  <c r="AA636" s="72"/>
      <c r="AB636" s="72"/>
      <c r="AC636" s="72"/>
      <c r="AD636" s="72"/>
      <c r="AE636" s="72"/>
      <c r="AF636" s="72"/>
      <c r="AG636" s="72"/>
      <c r="AH636" s="72"/>
      <c r="AI636" s="72"/>
      <c r="AJ636" s="72"/>
      <c r="AK636" s="72"/>
      <c r="AL636" s="72"/>
      <c r="AM636" s="72"/>
      <c r="AN636" s="72"/>
      <c r="AO636" s="72"/>
      <c r="AP636" s="72"/>
      <c r="AQ636" s="196"/>
      <c r="AR636" s="196"/>
      <c r="AS636" s="196"/>
      <c r="AT636" s="196"/>
      <c r="AU636" s="196"/>
      <c r="AV636" s="196"/>
    </row>
    <row r="637" spans="1:48" s="139" customFormat="1" ht="12.75" customHeight="1">
      <c r="A637" s="72"/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  <c r="AA637" s="72"/>
      <c r="AB637" s="72"/>
      <c r="AC637" s="72"/>
      <c r="AD637" s="72"/>
      <c r="AE637" s="72"/>
      <c r="AF637" s="72"/>
      <c r="AG637" s="72"/>
      <c r="AH637" s="72"/>
      <c r="AI637" s="72"/>
      <c r="AJ637" s="72"/>
      <c r="AK637" s="72"/>
      <c r="AL637" s="72"/>
      <c r="AM637" s="72"/>
      <c r="AN637" s="72"/>
      <c r="AO637" s="72"/>
      <c r="AP637" s="72"/>
      <c r="AQ637" s="196"/>
      <c r="AR637" s="196"/>
      <c r="AS637" s="196"/>
      <c r="AT637" s="196"/>
      <c r="AU637" s="196"/>
      <c r="AV637" s="196"/>
    </row>
    <row r="638" spans="1:48" s="139" customFormat="1" ht="12.75" customHeight="1">
      <c r="A638" s="72"/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  <c r="AA638" s="72"/>
      <c r="AB638" s="72"/>
      <c r="AC638" s="72"/>
      <c r="AD638" s="72"/>
      <c r="AE638" s="72"/>
      <c r="AF638" s="72"/>
      <c r="AG638" s="72"/>
      <c r="AH638" s="72"/>
      <c r="AI638" s="72"/>
      <c r="AJ638" s="72"/>
      <c r="AK638" s="72"/>
      <c r="AL638" s="72"/>
      <c r="AM638" s="72"/>
      <c r="AN638" s="72"/>
      <c r="AO638" s="72"/>
      <c r="AP638" s="72"/>
      <c r="AQ638" s="196"/>
      <c r="AR638" s="196"/>
      <c r="AS638" s="196"/>
      <c r="AT638" s="196"/>
      <c r="AU638" s="196"/>
      <c r="AV638" s="196"/>
    </row>
    <row r="639" spans="1:48" s="139" customFormat="1" ht="12.75" customHeight="1">
      <c r="A639" s="72"/>
      <c r="B639" s="72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  <c r="AA639" s="72"/>
      <c r="AB639" s="72"/>
      <c r="AC639" s="72"/>
      <c r="AD639" s="72"/>
      <c r="AE639" s="72"/>
      <c r="AF639" s="72"/>
      <c r="AG639" s="72"/>
      <c r="AH639" s="72"/>
      <c r="AI639" s="72"/>
      <c r="AJ639" s="72"/>
      <c r="AK639" s="72"/>
      <c r="AL639" s="72"/>
      <c r="AM639" s="72"/>
      <c r="AN639" s="72"/>
      <c r="AO639" s="72"/>
      <c r="AP639" s="72"/>
      <c r="AQ639" s="196"/>
      <c r="AR639" s="196"/>
      <c r="AS639" s="196"/>
      <c r="AT639" s="196"/>
      <c r="AU639" s="196"/>
      <c r="AV639" s="196"/>
    </row>
    <row r="640" spans="1:48" s="139" customFormat="1" ht="12.75" customHeight="1">
      <c r="A640" s="72"/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  <c r="AA640" s="72"/>
      <c r="AB640" s="72"/>
      <c r="AC640" s="72"/>
      <c r="AD640" s="72"/>
      <c r="AE640" s="72"/>
      <c r="AF640" s="72"/>
      <c r="AG640" s="72"/>
      <c r="AH640" s="72"/>
      <c r="AI640" s="72"/>
      <c r="AJ640" s="72"/>
      <c r="AK640" s="72"/>
      <c r="AL640" s="72"/>
      <c r="AM640" s="72"/>
      <c r="AN640" s="72"/>
      <c r="AO640" s="72"/>
      <c r="AP640" s="72"/>
      <c r="AQ640" s="196"/>
      <c r="AR640" s="196"/>
      <c r="AS640" s="196"/>
      <c r="AT640" s="196"/>
      <c r="AU640" s="196"/>
      <c r="AV640" s="196"/>
    </row>
    <row r="641" spans="1:48" s="139" customFormat="1" ht="12.75" customHeight="1">
      <c r="A641" s="72"/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  <c r="AA641" s="72"/>
      <c r="AB641" s="72"/>
      <c r="AC641" s="72"/>
      <c r="AD641" s="72"/>
      <c r="AE641" s="72"/>
      <c r="AF641" s="72"/>
      <c r="AG641" s="72"/>
      <c r="AH641" s="72"/>
      <c r="AI641" s="72"/>
      <c r="AJ641" s="72"/>
      <c r="AK641" s="72"/>
      <c r="AL641" s="72"/>
      <c r="AM641" s="72"/>
      <c r="AN641" s="72"/>
      <c r="AO641" s="72"/>
      <c r="AP641" s="72"/>
      <c r="AQ641" s="196"/>
      <c r="AR641" s="196"/>
      <c r="AS641" s="196"/>
      <c r="AT641" s="196"/>
      <c r="AU641" s="196"/>
      <c r="AV641" s="196"/>
    </row>
    <row r="642" spans="1:48" s="139" customFormat="1" ht="12.75" customHeight="1">
      <c r="A642" s="72"/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  <c r="AA642" s="72"/>
      <c r="AB642" s="72"/>
      <c r="AC642" s="72"/>
      <c r="AD642" s="72"/>
      <c r="AE642" s="72"/>
      <c r="AF642" s="72"/>
      <c r="AG642" s="72"/>
      <c r="AH642" s="72"/>
      <c r="AI642" s="72"/>
      <c r="AJ642" s="72"/>
      <c r="AK642" s="72"/>
      <c r="AL642" s="72"/>
      <c r="AM642" s="72"/>
      <c r="AN642" s="72"/>
      <c r="AO642" s="72"/>
      <c r="AP642" s="72"/>
      <c r="AQ642" s="196"/>
      <c r="AR642" s="196"/>
      <c r="AS642" s="196"/>
      <c r="AT642" s="196"/>
      <c r="AU642" s="196"/>
      <c r="AV642" s="196"/>
    </row>
    <row r="643" spans="1:48" s="139" customFormat="1" ht="12.75" customHeight="1">
      <c r="A643" s="72"/>
      <c r="B643" s="72"/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  <c r="AA643" s="72"/>
      <c r="AB643" s="72"/>
      <c r="AC643" s="72"/>
      <c r="AD643" s="72"/>
      <c r="AE643" s="72"/>
      <c r="AF643" s="72"/>
      <c r="AG643" s="72"/>
      <c r="AH643" s="72"/>
      <c r="AI643" s="72"/>
      <c r="AJ643" s="72"/>
      <c r="AK643" s="72"/>
      <c r="AL643" s="72"/>
      <c r="AM643" s="72"/>
      <c r="AN643" s="72"/>
      <c r="AO643" s="72"/>
      <c r="AP643" s="72"/>
      <c r="AQ643" s="196"/>
      <c r="AR643" s="196"/>
      <c r="AS643" s="196"/>
      <c r="AT643" s="196"/>
      <c r="AU643" s="196"/>
      <c r="AV643" s="196"/>
    </row>
    <row r="644" spans="1:48" s="139" customFormat="1" ht="12.75" customHeight="1">
      <c r="A644" s="72"/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  <c r="AA644" s="72"/>
      <c r="AB644" s="72"/>
      <c r="AC644" s="72"/>
      <c r="AD644" s="72"/>
      <c r="AE644" s="72"/>
      <c r="AF644" s="72"/>
      <c r="AG644" s="72"/>
      <c r="AH644" s="72"/>
      <c r="AI644" s="72"/>
      <c r="AJ644" s="72"/>
      <c r="AK644" s="72"/>
      <c r="AL644" s="72"/>
      <c r="AM644" s="72"/>
      <c r="AN644" s="72"/>
      <c r="AO644" s="72"/>
      <c r="AP644" s="72"/>
      <c r="AQ644" s="196"/>
      <c r="AR644" s="196"/>
      <c r="AS644" s="196"/>
      <c r="AT644" s="196"/>
      <c r="AU644" s="196"/>
      <c r="AV644" s="196"/>
    </row>
    <row r="645" spans="1:48" s="139" customFormat="1" ht="12.75" customHeight="1">
      <c r="A645" s="72"/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  <c r="AA645" s="72"/>
      <c r="AB645" s="72"/>
      <c r="AC645" s="72"/>
      <c r="AD645" s="72"/>
      <c r="AE645" s="72"/>
      <c r="AF645" s="72"/>
      <c r="AG645" s="72"/>
      <c r="AH645" s="72"/>
      <c r="AI645" s="72"/>
      <c r="AJ645" s="72"/>
      <c r="AK645" s="72"/>
      <c r="AL645" s="72"/>
      <c r="AM645" s="72"/>
      <c r="AN645" s="72"/>
      <c r="AO645" s="72"/>
      <c r="AP645" s="72"/>
      <c r="AQ645" s="196"/>
      <c r="AR645" s="196"/>
      <c r="AS645" s="196"/>
      <c r="AT645" s="196"/>
      <c r="AU645" s="196"/>
      <c r="AV645" s="196"/>
    </row>
    <row r="646" spans="1:48" s="139" customFormat="1" ht="12.75" customHeight="1">
      <c r="A646" s="72"/>
      <c r="B646" s="72"/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  <c r="AA646" s="72"/>
      <c r="AB646" s="72"/>
      <c r="AC646" s="72"/>
      <c r="AD646" s="72"/>
      <c r="AE646" s="72"/>
      <c r="AF646" s="72"/>
      <c r="AG646" s="72"/>
      <c r="AH646" s="72"/>
      <c r="AI646" s="72"/>
      <c r="AJ646" s="72"/>
      <c r="AK646" s="72"/>
      <c r="AL646" s="72"/>
      <c r="AM646" s="72"/>
      <c r="AN646" s="72"/>
      <c r="AO646" s="72"/>
      <c r="AP646" s="72"/>
      <c r="AQ646" s="196"/>
      <c r="AR646" s="196"/>
      <c r="AS646" s="196"/>
      <c r="AT646" s="196"/>
      <c r="AU646" s="196"/>
      <c r="AV646" s="196"/>
    </row>
    <row r="647" spans="1:48" s="139" customFormat="1" ht="12.75" customHeight="1">
      <c r="A647" s="72"/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  <c r="AA647" s="72"/>
      <c r="AB647" s="72"/>
      <c r="AC647" s="72"/>
      <c r="AD647" s="72"/>
      <c r="AE647" s="72"/>
      <c r="AF647" s="72"/>
      <c r="AG647" s="72"/>
      <c r="AH647" s="72"/>
      <c r="AI647" s="72"/>
      <c r="AJ647" s="72"/>
      <c r="AK647" s="72"/>
      <c r="AL647" s="72"/>
      <c r="AM647" s="72"/>
      <c r="AN647" s="72"/>
      <c r="AO647" s="72"/>
      <c r="AP647" s="72"/>
      <c r="AQ647" s="196"/>
      <c r="AR647" s="196"/>
      <c r="AS647" s="196"/>
      <c r="AT647" s="196"/>
      <c r="AU647" s="196"/>
      <c r="AV647" s="196"/>
    </row>
    <row r="648" spans="1:48" s="139" customFormat="1" ht="12.75" customHeight="1">
      <c r="A648" s="72"/>
      <c r="B648" s="72"/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  <c r="AA648" s="72"/>
      <c r="AB648" s="72"/>
      <c r="AC648" s="72"/>
      <c r="AD648" s="72"/>
      <c r="AE648" s="72"/>
      <c r="AF648" s="72"/>
      <c r="AG648" s="72"/>
      <c r="AH648" s="72"/>
      <c r="AI648" s="72"/>
      <c r="AJ648" s="72"/>
      <c r="AK648" s="72"/>
      <c r="AL648" s="72"/>
      <c r="AM648" s="72"/>
      <c r="AN648" s="72"/>
      <c r="AO648" s="72"/>
      <c r="AP648" s="72"/>
      <c r="AQ648" s="196"/>
      <c r="AR648" s="196"/>
      <c r="AS648" s="196"/>
      <c r="AT648" s="196"/>
      <c r="AU648" s="196"/>
      <c r="AV648" s="196"/>
    </row>
    <row r="649" spans="1:48" s="139" customFormat="1" ht="12.75" customHeight="1">
      <c r="A649" s="72"/>
      <c r="B649" s="72"/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  <c r="AA649" s="72"/>
      <c r="AB649" s="72"/>
      <c r="AC649" s="72"/>
      <c r="AD649" s="72"/>
      <c r="AE649" s="72"/>
      <c r="AF649" s="72"/>
      <c r="AG649" s="72"/>
      <c r="AH649" s="72"/>
      <c r="AI649" s="72"/>
      <c r="AJ649" s="72"/>
      <c r="AK649" s="72"/>
      <c r="AL649" s="72"/>
      <c r="AM649" s="72"/>
      <c r="AN649" s="72"/>
      <c r="AO649" s="72"/>
      <c r="AP649" s="72"/>
      <c r="AQ649" s="196"/>
      <c r="AR649" s="196"/>
      <c r="AS649" s="196"/>
      <c r="AT649" s="196"/>
      <c r="AU649" s="196"/>
      <c r="AV649" s="196"/>
    </row>
    <row r="650" spans="1:48" s="139" customFormat="1" ht="12.75" customHeight="1">
      <c r="A650" s="72"/>
      <c r="B650" s="72"/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  <c r="AA650" s="72"/>
      <c r="AB650" s="72"/>
      <c r="AC650" s="72"/>
      <c r="AD650" s="72"/>
      <c r="AE650" s="72"/>
      <c r="AF650" s="72"/>
      <c r="AG650" s="72"/>
      <c r="AH650" s="72"/>
      <c r="AI650" s="72"/>
      <c r="AJ650" s="72"/>
      <c r="AK650" s="72"/>
      <c r="AL650" s="72"/>
      <c r="AM650" s="72"/>
      <c r="AN650" s="72"/>
      <c r="AO650" s="72"/>
      <c r="AP650" s="72"/>
      <c r="AQ650" s="196"/>
      <c r="AR650" s="196"/>
      <c r="AS650" s="196"/>
      <c r="AT650" s="196"/>
      <c r="AU650" s="196"/>
      <c r="AV650" s="196"/>
    </row>
    <row r="651" spans="1:48" s="139" customFormat="1" ht="12.75" customHeight="1">
      <c r="A651" s="72"/>
      <c r="B651" s="72"/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  <c r="AA651" s="72"/>
      <c r="AB651" s="72"/>
      <c r="AC651" s="72"/>
      <c r="AD651" s="72"/>
      <c r="AE651" s="72"/>
      <c r="AF651" s="72"/>
      <c r="AG651" s="72"/>
      <c r="AH651" s="72"/>
      <c r="AI651" s="72"/>
      <c r="AJ651" s="72"/>
      <c r="AK651" s="72"/>
      <c r="AL651" s="72"/>
      <c r="AM651" s="72"/>
      <c r="AN651" s="72"/>
      <c r="AO651" s="72"/>
      <c r="AP651" s="72"/>
      <c r="AQ651" s="196"/>
      <c r="AR651" s="196"/>
      <c r="AS651" s="196"/>
      <c r="AT651" s="196"/>
      <c r="AU651" s="196"/>
      <c r="AV651" s="196"/>
    </row>
    <row r="652" spans="1:48" s="139" customFormat="1" ht="12.75" customHeight="1">
      <c r="A652" s="72"/>
      <c r="B652" s="72"/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  <c r="AA652" s="72"/>
      <c r="AB652" s="72"/>
      <c r="AC652" s="72"/>
      <c r="AD652" s="72"/>
      <c r="AE652" s="72"/>
      <c r="AF652" s="72"/>
      <c r="AG652" s="72"/>
      <c r="AH652" s="72"/>
      <c r="AI652" s="72"/>
      <c r="AJ652" s="72"/>
      <c r="AK652" s="72"/>
      <c r="AL652" s="72"/>
      <c r="AM652" s="72"/>
      <c r="AN652" s="72"/>
      <c r="AO652" s="72"/>
      <c r="AP652" s="72"/>
      <c r="AQ652" s="196"/>
      <c r="AR652" s="196"/>
      <c r="AS652" s="196"/>
      <c r="AT652" s="196"/>
      <c r="AU652" s="196"/>
      <c r="AV652" s="196"/>
    </row>
    <row r="653" spans="1:48" s="139" customFormat="1" ht="12.75" customHeight="1">
      <c r="A653" s="72"/>
      <c r="B653" s="72"/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  <c r="AA653" s="72"/>
      <c r="AB653" s="72"/>
      <c r="AC653" s="72"/>
      <c r="AD653" s="72"/>
      <c r="AE653" s="72"/>
      <c r="AF653" s="72"/>
      <c r="AG653" s="72"/>
      <c r="AH653" s="72"/>
      <c r="AI653" s="72"/>
      <c r="AJ653" s="72"/>
      <c r="AK653" s="72"/>
      <c r="AL653" s="72"/>
      <c r="AM653" s="72"/>
      <c r="AN653" s="72"/>
      <c r="AO653" s="72"/>
      <c r="AP653" s="72"/>
      <c r="AQ653" s="196"/>
      <c r="AR653" s="196"/>
      <c r="AS653" s="196"/>
      <c r="AT653" s="196"/>
      <c r="AU653" s="196"/>
      <c r="AV653" s="196"/>
    </row>
    <row r="654" spans="1:48" s="139" customFormat="1" ht="12.75" customHeight="1">
      <c r="A654" s="72"/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  <c r="AA654" s="72"/>
      <c r="AB654" s="72"/>
      <c r="AC654" s="72"/>
      <c r="AD654" s="72"/>
      <c r="AE654" s="72"/>
      <c r="AF654" s="72"/>
      <c r="AG654" s="72"/>
      <c r="AH654" s="72"/>
      <c r="AI654" s="72"/>
      <c r="AJ654" s="72"/>
      <c r="AK654" s="72"/>
      <c r="AL654" s="72"/>
      <c r="AM654" s="72"/>
      <c r="AN654" s="72"/>
      <c r="AO654" s="72"/>
      <c r="AP654" s="72"/>
      <c r="AQ654" s="196"/>
      <c r="AR654" s="196"/>
      <c r="AS654" s="196"/>
      <c r="AT654" s="196"/>
      <c r="AU654" s="196"/>
      <c r="AV654" s="196"/>
    </row>
    <row r="655" spans="1:48" s="139" customFormat="1" ht="12.75" customHeight="1">
      <c r="A655" s="72"/>
      <c r="B655" s="72"/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  <c r="AA655" s="72"/>
      <c r="AB655" s="72"/>
      <c r="AC655" s="72"/>
      <c r="AD655" s="72"/>
      <c r="AE655" s="72"/>
      <c r="AF655" s="72"/>
      <c r="AG655" s="72"/>
      <c r="AH655" s="72"/>
      <c r="AI655" s="72"/>
      <c r="AJ655" s="72"/>
      <c r="AK655" s="72"/>
      <c r="AL655" s="72"/>
      <c r="AM655" s="72"/>
      <c r="AN655" s="72"/>
      <c r="AO655" s="72"/>
      <c r="AP655" s="72"/>
      <c r="AQ655" s="196"/>
      <c r="AR655" s="196"/>
      <c r="AS655" s="196"/>
      <c r="AT655" s="196"/>
      <c r="AU655" s="196"/>
      <c r="AV655" s="196"/>
    </row>
    <row r="656" spans="1:48" s="139" customFormat="1" ht="12.75" customHeight="1">
      <c r="A656" s="72"/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  <c r="AA656" s="72"/>
      <c r="AB656" s="72"/>
      <c r="AC656" s="72"/>
      <c r="AD656" s="72"/>
      <c r="AE656" s="72"/>
      <c r="AF656" s="72"/>
      <c r="AG656" s="72"/>
      <c r="AH656" s="72"/>
      <c r="AI656" s="72"/>
      <c r="AJ656" s="72"/>
      <c r="AK656" s="72"/>
      <c r="AL656" s="72"/>
      <c r="AM656" s="72"/>
      <c r="AN656" s="72"/>
      <c r="AO656" s="72"/>
      <c r="AP656" s="72"/>
      <c r="AQ656" s="196"/>
      <c r="AR656" s="196"/>
      <c r="AS656" s="196"/>
      <c r="AT656" s="196"/>
      <c r="AU656" s="196"/>
      <c r="AV656" s="196"/>
    </row>
    <row r="657" spans="1:48" s="139" customFormat="1" ht="12.75" customHeight="1">
      <c r="A657" s="72"/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  <c r="AA657" s="72"/>
      <c r="AB657" s="72"/>
      <c r="AC657" s="72"/>
      <c r="AD657" s="72"/>
      <c r="AE657" s="72"/>
      <c r="AF657" s="72"/>
      <c r="AG657" s="72"/>
      <c r="AH657" s="72"/>
      <c r="AI657" s="72"/>
      <c r="AJ657" s="72"/>
      <c r="AK657" s="72"/>
      <c r="AL657" s="72"/>
      <c r="AM657" s="72"/>
      <c r="AN657" s="72"/>
      <c r="AO657" s="72"/>
      <c r="AP657" s="72"/>
      <c r="AQ657" s="196"/>
      <c r="AR657" s="196"/>
      <c r="AS657" s="196"/>
      <c r="AT657" s="196"/>
      <c r="AU657" s="196"/>
      <c r="AV657" s="196"/>
    </row>
    <row r="658" spans="1:48" s="139" customFormat="1" ht="12.75" customHeight="1">
      <c r="A658" s="72"/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  <c r="AA658" s="72"/>
      <c r="AB658" s="72"/>
      <c r="AC658" s="72"/>
      <c r="AD658" s="72"/>
      <c r="AE658" s="72"/>
      <c r="AF658" s="72"/>
      <c r="AG658" s="72"/>
      <c r="AH658" s="72"/>
      <c r="AI658" s="72"/>
      <c r="AJ658" s="72"/>
      <c r="AK658" s="72"/>
      <c r="AL658" s="72"/>
      <c r="AM658" s="72"/>
      <c r="AN658" s="72"/>
      <c r="AO658" s="72"/>
      <c r="AP658" s="72"/>
      <c r="AQ658" s="196"/>
      <c r="AR658" s="196"/>
      <c r="AS658" s="196"/>
      <c r="AT658" s="196"/>
      <c r="AU658" s="196"/>
      <c r="AV658" s="196"/>
    </row>
    <row r="659" spans="1:48" s="139" customFormat="1" ht="12.75" customHeight="1">
      <c r="A659" s="72"/>
      <c r="B659" s="72"/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  <c r="AA659" s="72"/>
      <c r="AB659" s="72"/>
      <c r="AC659" s="72"/>
      <c r="AD659" s="72"/>
      <c r="AE659" s="72"/>
      <c r="AF659" s="72"/>
      <c r="AG659" s="72"/>
      <c r="AH659" s="72"/>
      <c r="AI659" s="72"/>
      <c r="AJ659" s="72"/>
      <c r="AK659" s="72"/>
      <c r="AL659" s="72"/>
      <c r="AM659" s="72"/>
      <c r="AN659" s="72"/>
      <c r="AO659" s="72"/>
      <c r="AP659" s="72"/>
      <c r="AQ659" s="196"/>
      <c r="AR659" s="196"/>
      <c r="AS659" s="196"/>
      <c r="AT659" s="196"/>
      <c r="AU659" s="196"/>
      <c r="AV659" s="196"/>
    </row>
    <row r="660" spans="1:48" s="139" customFormat="1" ht="12.75" customHeight="1">
      <c r="A660" s="72"/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  <c r="AA660" s="72"/>
      <c r="AB660" s="72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196"/>
      <c r="AR660" s="196"/>
      <c r="AS660" s="196"/>
      <c r="AT660" s="196"/>
      <c r="AU660" s="196"/>
      <c r="AV660" s="196"/>
    </row>
    <row r="661" spans="1:48" s="139" customFormat="1" ht="12.75" customHeight="1">
      <c r="A661" s="72"/>
      <c r="B661" s="72"/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  <c r="AA661" s="72"/>
      <c r="AB661" s="72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196"/>
      <c r="AR661" s="196"/>
      <c r="AS661" s="196"/>
      <c r="AT661" s="196"/>
      <c r="AU661" s="196"/>
      <c r="AV661" s="196"/>
    </row>
    <row r="662" spans="1:48" s="139" customFormat="1" ht="12.75" customHeight="1">
      <c r="A662" s="72"/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  <c r="AA662" s="72"/>
      <c r="AB662" s="72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196"/>
      <c r="AR662" s="196"/>
      <c r="AS662" s="196"/>
      <c r="AT662" s="196"/>
      <c r="AU662" s="196"/>
      <c r="AV662" s="196"/>
    </row>
    <row r="663" spans="1:48" s="139" customFormat="1" ht="12.75" customHeight="1">
      <c r="A663" s="72"/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  <c r="AA663" s="72"/>
      <c r="AB663" s="72"/>
      <c r="AC663" s="72"/>
      <c r="AD663" s="72"/>
      <c r="AE663" s="72"/>
      <c r="AF663" s="72"/>
      <c r="AG663" s="72"/>
      <c r="AH663" s="72"/>
      <c r="AI663" s="72"/>
      <c r="AJ663" s="72"/>
      <c r="AK663" s="72"/>
      <c r="AL663" s="72"/>
      <c r="AM663" s="72"/>
      <c r="AN663" s="72"/>
      <c r="AO663" s="72"/>
      <c r="AP663" s="72"/>
      <c r="AQ663" s="196"/>
      <c r="AR663" s="196"/>
      <c r="AS663" s="196"/>
      <c r="AT663" s="196"/>
      <c r="AU663" s="196"/>
      <c r="AV663" s="196"/>
    </row>
    <row r="664" spans="1:48" s="139" customFormat="1" ht="12.75" customHeight="1">
      <c r="A664" s="72"/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  <c r="AA664" s="72"/>
      <c r="AB664" s="72"/>
      <c r="AC664" s="72"/>
      <c r="AD664" s="72"/>
      <c r="AE664" s="72"/>
      <c r="AF664" s="72"/>
      <c r="AG664" s="72"/>
      <c r="AH664" s="72"/>
      <c r="AI664" s="72"/>
      <c r="AJ664" s="72"/>
      <c r="AK664" s="72"/>
      <c r="AL664" s="72"/>
      <c r="AM664" s="72"/>
      <c r="AN664" s="72"/>
      <c r="AO664" s="72"/>
      <c r="AP664" s="72"/>
      <c r="AQ664" s="196"/>
      <c r="AR664" s="196"/>
      <c r="AS664" s="196"/>
      <c r="AT664" s="196"/>
      <c r="AU664" s="196"/>
      <c r="AV664" s="196"/>
    </row>
    <row r="665" spans="1:48" s="139" customFormat="1" ht="12.75" customHeight="1">
      <c r="A665" s="72"/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  <c r="AA665" s="72"/>
      <c r="AB665" s="72"/>
      <c r="AC665" s="72"/>
      <c r="AD665" s="72"/>
      <c r="AE665" s="72"/>
      <c r="AF665" s="72"/>
      <c r="AG665" s="72"/>
      <c r="AH665" s="72"/>
      <c r="AI665" s="72"/>
      <c r="AJ665" s="72"/>
      <c r="AK665" s="72"/>
      <c r="AL665" s="72"/>
      <c r="AM665" s="72"/>
      <c r="AN665" s="72"/>
      <c r="AO665" s="72"/>
      <c r="AP665" s="72"/>
      <c r="AQ665" s="196"/>
      <c r="AR665" s="196"/>
      <c r="AS665" s="196"/>
      <c r="AT665" s="196"/>
      <c r="AU665" s="196"/>
      <c r="AV665" s="196"/>
    </row>
    <row r="666" spans="1:48" s="139" customFormat="1" ht="12.75" customHeight="1">
      <c r="A666" s="72"/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  <c r="AA666" s="72"/>
      <c r="AB666" s="72"/>
      <c r="AC666" s="72"/>
      <c r="AD666" s="72"/>
      <c r="AE666" s="72"/>
      <c r="AF666" s="72"/>
      <c r="AG666" s="72"/>
      <c r="AH666" s="72"/>
      <c r="AI666" s="72"/>
      <c r="AJ666" s="72"/>
      <c r="AK666" s="72"/>
      <c r="AL666" s="72"/>
      <c r="AM666" s="72"/>
      <c r="AN666" s="72"/>
      <c r="AO666" s="72"/>
      <c r="AP666" s="72"/>
      <c r="AQ666" s="196"/>
      <c r="AR666" s="196"/>
      <c r="AS666" s="196"/>
      <c r="AT666" s="196"/>
      <c r="AU666" s="196"/>
      <c r="AV666" s="196"/>
    </row>
    <row r="667" spans="1:48" s="139" customFormat="1" ht="12.75" customHeight="1">
      <c r="A667" s="72"/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  <c r="AA667" s="72"/>
      <c r="AB667" s="72"/>
      <c r="AC667" s="72"/>
      <c r="AD667" s="72"/>
      <c r="AE667" s="72"/>
      <c r="AF667" s="72"/>
      <c r="AG667" s="72"/>
      <c r="AH667" s="72"/>
      <c r="AI667" s="72"/>
      <c r="AJ667" s="72"/>
      <c r="AK667" s="72"/>
      <c r="AL667" s="72"/>
      <c r="AM667" s="72"/>
      <c r="AN667" s="72"/>
      <c r="AO667" s="72"/>
      <c r="AP667" s="72"/>
      <c r="AQ667" s="196"/>
      <c r="AR667" s="196"/>
      <c r="AS667" s="196"/>
      <c r="AT667" s="196"/>
      <c r="AU667" s="196"/>
      <c r="AV667" s="196"/>
    </row>
    <row r="668" spans="1:48" s="139" customFormat="1" ht="12.75" customHeight="1">
      <c r="A668" s="72"/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  <c r="AA668" s="72"/>
      <c r="AB668" s="72"/>
      <c r="AC668" s="72"/>
      <c r="AD668" s="72"/>
      <c r="AE668" s="72"/>
      <c r="AF668" s="72"/>
      <c r="AG668" s="72"/>
      <c r="AH668" s="72"/>
      <c r="AI668" s="72"/>
      <c r="AJ668" s="72"/>
      <c r="AK668" s="72"/>
      <c r="AL668" s="72"/>
      <c r="AM668" s="72"/>
      <c r="AN668" s="72"/>
      <c r="AO668" s="72"/>
      <c r="AP668" s="72"/>
      <c r="AQ668" s="196"/>
      <c r="AR668" s="196"/>
      <c r="AS668" s="196"/>
      <c r="AT668" s="196"/>
      <c r="AU668" s="196"/>
      <c r="AV668" s="196"/>
    </row>
    <row r="669" spans="1:48" s="139" customFormat="1" ht="12.75" customHeight="1">
      <c r="A669" s="72"/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  <c r="AA669" s="72"/>
      <c r="AB669" s="72"/>
      <c r="AC669" s="72"/>
      <c r="AD669" s="72"/>
      <c r="AE669" s="72"/>
      <c r="AF669" s="72"/>
      <c r="AG669" s="72"/>
      <c r="AH669" s="72"/>
      <c r="AI669" s="72"/>
      <c r="AJ669" s="72"/>
      <c r="AK669" s="72"/>
      <c r="AL669" s="72"/>
      <c r="AM669" s="72"/>
      <c r="AN669" s="72"/>
      <c r="AO669" s="72"/>
      <c r="AP669" s="72"/>
      <c r="AQ669" s="196"/>
      <c r="AR669" s="196"/>
      <c r="AS669" s="196"/>
      <c r="AT669" s="196"/>
      <c r="AU669" s="196"/>
      <c r="AV669" s="196"/>
    </row>
    <row r="670" spans="1:48" s="139" customFormat="1" ht="12.75" customHeight="1">
      <c r="A670" s="72"/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  <c r="AA670" s="72"/>
      <c r="AB670" s="72"/>
      <c r="AC670" s="72"/>
      <c r="AD670" s="72"/>
      <c r="AE670" s="72"/>
      <c r="AF670" s="72"/>
      <c r="AG670" s="72"/>
      <c r="AH670" s="72"/>
      <c r="AI670" s="72"/>
      <c r="AJ670" s="72"/>
      <c r="AK670" s="72"/>
      <c r="AL670" s="72"/>
      <c r="AM670" s="72"/>
      <c r="AN670" s="72"/>
      <c r="AO670" s="72"/>
      <c r="AP670" s="72"/>
      <c r="AQ670" s="196"/>
      <c r="AR670" s="196"/>
      <c r="AS670" s="196"/>
      <c r="AT670" s="196"/>
      <c r="AU670" s="196"/>
      <c r="AV670" s="196"/>
    </row>
    <row r="671" spans="1:48" s="139" customFormat="1" ht="12.75" customHeight="1">
      <c r="A671" s="72"/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  <c r="AA671" s="72"/>
      <c r="AB671" s="72"/>
      <c r="AC671" s="72"/>
      <c r="AD671" s="72"/>
      <c r="AE671" s="72"/>
      <c r="AF671" s="72"/>
      <c r="AG671" s="72"/>
      <c r="AH671" s="72"/>
      <c r="AI671" s="72"/>
      <c r="AJ671" s="72"/>
      <c r="AK671" s="72"/>
      <c r="AL671" s="72"/>
      <c r="AM671" s="72"/>
      <c r="AN671" s="72"/>
      <c r="AO671" s="72"/>
      <c r="AP671" s="72"/>
      <c r="AQ671" s="196"/>
      <c r="AR671" s="196"/>
      <c r="AS671" s="196"/>
      <c r="AT671" s="196"/>
      <c r="AU671" s="196"/>
      <c r="AV671" s="196"/>
    </row>
    <row r="672" spans="1:48" s="139" customFormat="1" ht="12.75" customHeight="1">
      <c r="A672" s="72"/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  <c r="AA672" s="72"/>
      <c r="AB672" s="72"/>
      <c r="AC672" s="72"/>
      <c r="AD672" s="72"/>
      <c r="AE672" s="72"/>
      <c r="AF672" s="72"/>
      <c r="AG672" s="72"/>
      <c r="AH672" s="72"/>
      <c r="AI672" s="72"/>
      <c r="AJ672" s="72"/>
      <c r="AK672" s="72"/>
      <c r="AL672" s="72"/>
      <c r="AM672" s="72"/>
      <c r="AN672" s="72"/>
      <c r="AO672" s="72"/>
      <c r="AP672" s="72"/>
      <c r="AQ672" s="196"/>
      <c r="AR672" s="196"/>
      <c r="AS672" s="196"/>
      <c r="AT672" s="196"/>
      <c r="AU672" s="196"/>
      <c r="AV672" s="196"/>
    </row>
    <row r="673" spans="1:48" s="139" customFormat="1" ht="12.75" customHeight="1">
      <c r="A673" s="72"/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  <c r="AA673" s="72"/>
      <c r="AB673" s="72"/>
      <c r="AC673" s="72"/>
      <c r="AD673" s="72"/>
      <c r="AE673" s="72"/>
      <c r="AF673" s="72"/>
      <c r="AG673" s="72"/>
      <c r="AH673" s="72"/>
      <c r="AI673" s="72"/>
      <c r="AJ673" s="72"/>
      <c r="AK673" s="72"/>
      <c r="AL673" s="72"/>
      <c r="AM673" s="72"/>
      <c r="AN673" s="72"/>
      <c r="AO673" s="72"/>
      <c r="AP673" s="72"/>
      <c r="AQ673" s="196"/>
      <c r="AR673" s="196"/>
      <c r="AS673" s="196"/>
      <c r="AT673" s="196"/>
      <c r="AU673" s="196"/>
      <c r="AV673" s="196"/>
    </row>
    <row r="674" spans="1:48" s="139" customFormat="1" ht="12.75" customHeight="1">
      <c r="A674" s="72"/>
      <c r="B674" s="72"/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  <c r="AA674" s="72"/>
      <c r="AB674" s="72"/>
      <c r="AC674" s="72"/>
      <c r="AD674" s="72"/>
      <c r="AE674" s="72"/>
      <c r="AF674" s="72"/>
      <c r="AG674" s="72"/>
      <c r="AH674" s="72"/>
      <c r="AI674" s="72"/>
      <c r="AJ674" s="72"/>
      <c r="AK674" s="72"/>
      <c r="AL674" s="72"/>
      <c r="AM674" s="72"/>
      <c r="AN674" s="72"/>
      <c r="AO674" s="72"/>
      <c r="AP674" s="72"/>
      <c r="AQ674" s="196"/>
      <c r="AR674" s="196"/>
      <c r="AS674" s="196"/>
      <c r="AT674" s="196"/>
      <c r="AU674" s="196"/>
      <c r="AV674" s="196"/>
    </row>
    <row r="675" spans="1:48" s="139" customFormat="1" ht="12.75" customHeight="1">
      <c r="A675" s="72"/>
      <c r="B675" s="72"/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  <c r="AA675" s="72"/>
      <c r="AB675" s="72"/>
      <c r="AC675" s="72"/>
      <c r="AD675" s="72"/>
      <c r="AE675" s="72"/>
      <c r="AF675" s="72"/>
      <c r="AG675" s="72"/>
      <c r="AH675" s="72"/>
      <c r="AI675" s="72"/>
      <c r="AJ675" s="72"/>
      <c r="AK675" s="72"/>
      <c r="AL675" s="72"/>
      <c r="AM675" s="72"/>
      <c r="AN675" s="72"/>
      <c r="AO675" s="72"/>
      <c r="AP675" s="72"/>
      <c r="AQ675" s="196"/>
      <c r="AR675" s="196"/>
      <c r="AS675" s="196"/>
      <c r="AT675" s="196"/>
      <c r="AU675" s="196"/>
      <c r="AV675" s="196"/>
    </row>
    <row r="676" spans="1:48" s="139" customFormat="1" ht="12.75" customHeight="1">
      <c r="A676" s="72"/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  <c r="AA676" s="72"/>
      <c r="AB676" s="72"/>
      <c r="AC676" s="72"/>
      <c r="AD676" s="72"/>
      <c r="AE676" s="72"/>
      <c r="AF676" s="72"/>
      <c r="AG676" s="72"/>
      <c r="AH676" s="72"/>
      <c r="AI676" s="72"/>
      <c r="AJ676" s="72"/>
      <c r="AK676" s="72"/>
      <c r="AL676" s="72"/>
      <c r="AM676" s="72"/>
      <c r="AN676" s="72"/>
      <c r="AO676" s="72"/>
      <c r="AP676" s="72"/>
      <c r="AQ676" s="196"/>
      <c r="AR676" s="196"/>
      <c r="AS676" s="196"/>
      <c r="AT676" s="196"/>
      <c r="AU676" s="196"/>
      <c r="AV676" s="196"/>
    </row>
    <row r="677" spans="1:48" s="139" customFormat="1" ht="12.75" customHeight="1">
      <c r="A677" s="72"/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  <c r="AA677" s="72"/>
      <c r="AB677" s="72"/>
      <c r="AC677" s="72"/>
      <c r="AD677" s="72"/>
      <c r="AE677" s="72"/>
      <c r="AF677" s="72"/>
      <c r="AG677" s="72"/>
      <c r="AH677" s="72"/>
      <c r="AI677" s="72"/>
      <c r="AJ677" s="72"/>
      <c r="AK677" s="72"/>
      <c r="AL677" s="72"/>
      <c r="AM677" s="72"/>
      <c r="AN677" s="72"/>
      <c r="AO677" s="72"/>
      <c r="AP677" s="72"/>
      <c r="AQ677" s="196"/>
      <c r="AR677" s="196"/>
      <c r="AS677" s="196"/>
      <c r="AT677" s="196"/>
      <c r="AU677" s="196"/>
      <c r="AV677" s="196"/>
    </row>
    <row r="678" spans="1:48" s="139" customFormat="1" ht="12.75" customHeight="1">
      <c r="A678" s="72"/>
      <c r="B678" s="72"/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  <c r="AA678" s="72"/>
      <c r="AB678" s="72"/>
      <c r="AC678" s="72"/>
      <c r="AD678" s="72"/>
      <c r="AE678" s="72"/>
      <c r="AF678" s="72"/>
      <c r="AG678" s="72"/>
      <c r="AH678" s="72"/>
      <c r="AI678" s="72"/>
      <c r="AJ678" s="72"/>
      <c r="AK678" s="72"/>
      <c r="AL678" s="72"/>
      <c r="AM678" s="72"/>
      <c r="AN678" s="72"/>
      <c r="AO678" s="72"/>
      <c r="AP678" s="72"/>
      <c r="AQ678" s="196"/>
      <c r="AR678" s="196"/>
      <c r="AS678" s="196"/>
      <c r="AT678" s="196"/>
      <c r="AU678" s="196"/>
      <c r="AV678" s="196"/>
    </row>
    <row r="679" spans="1:48" s="139" customFormat="1" ht="12.75" customHeight="1">
      <c r="A679" s="72"/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  <c r="AA679" s="72"/>
      <c r="AB679" s="72"/>
      <c r="AC679" s="72"/>
      <c r="AD679" s="72"/>
      <c r="AE679" s="72"/>
      <c r="AF679" s="72"/>
      <c r="AG679" s="72"/>
      <c r="AH679" s="72"/>
      <c r="AI679" s="72"/>
      <c r="AJ679" s="72"/>
      <c r="AK679" s="72"/>
      <c r="AL679" s="72"/>
      <c r="AM679" s="72"/>
      <c r="AN679" s="72"/>
      <c r="AO679" s="72"/>
      <c r="AP679" s="72"/>
      <c r="AQ679" s="196"/>
      <c r="AR679" s="196"/>
      <c r="AS679" s="196"/>
      <c r="AT679" s="196"/>
      <c r="AU679" s="196"/>
      <c r="AV679" s="196"/>
    </row>
    <row r="680" spans="1:48" s="139" customFormat="1" ht="12.75" customHeight="1">
      <c r="A680" s="72"/>
      <c r="B680" s="72"/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  <c r="AA680" s="72"/>
      <c r="AB680" s="72"/>
      <c r="AC680" s="72"/>
      <c r="AD680" s="72"/>
      <c r="AE680" s="72"/>
      <c r="AF680" s="72"/>
      <c r="AG680" s="72"/>
      <c r="AH680" s="72"/>
      <c r="AI680" s="72"/>
      <c r="AJ680" s="72"/>
      <c r="AK680" s="72"/>
      <c r="AL680" s="72"/>
      <c r="AM680" s="72"/>
      <c r="AN680" s="72"/>
      <c r="AO680" s="72"/>
      <c r="AP680" s="72"/>
      <c r="AQ680" s="196"/>
      <c r="AR680" s="196"/>
      <c r="AS680" s="196"/>
      <c r="AT680" s="196"/>
      <c r="AU680" s="196"/>
      <c r="AV680" s="196"/>
    </row>
    <row r="681" spans="1:48" s="139" customFormat="1" ht="12.75" customHeight="1">
      <c r="A681" s="72"/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  <c r="AA681" s="72"/>
      <c r="AB681" s="72"/>
      <c r="AC681" s="72"/>
      <c r="AD681" s="72"/>
      <c r="AE681" s="72"/>
      <c r="AF681" s="72"/>
      <c r="AG681" s="72"/>
      <c r="AH681" s="72"/>
      <c r="AI681" s="72"/>
      <c r="AJ681" s="72"/>
      <c r="AK681" s="72"/>
      <c r="AL681" s="72"/>
      <c r="AM681" s="72"/>
      <c r="AN681" s="72"/>
      <c r="AO681" s="72"/>
      <c r="AP681" s="72"/>
      <c r="AQ681" s="196"/>
      <c r="AR681" s="196"/>
      <c r="AS681" s="196"/>
      <c r="AT681" s="196"/>
      <c r="AU681" s="196"/>
      <c r="AV681" s="196"/>
    </row>
    <row r="682" spans="1:48" s="139" customFormat="1" ht="12.75" customHeight="1">
      <c r="A682" s="72"/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  <c r="AA682" s="72"/>
      <c r="AB682" s="72"/>
      <c r="AC682" s="72"/>
      <c r="AD682" s="72"/>
      <c r="AE682" s="72"/>
      <c r="AF682" s="72"/>
      <c r="AG682" s="72"/>
      <c r="AH682" s="72"/>
      <c r="AI682" s="72"/>
      <c r="AJ682" s="72"/>
      <c r="AK682" s="72"/>
      <c r="AL682" s="72"/>
      <c r="AM682" s="72"/>
      <c r="AN682" s="72"/>
      <c r="AO682" s="72"/>
      <c r="AP682" s="72"/>
      <c r="AQ682" s="196"/>
      <c r="AR682" s="196"/>
      <c r="AS682" s="196"/>
      <c r="AT682" s="196"/>
      <c r="AU682" s="196"/>
      <c r="AV682" s="196"/>
    </row>
    <row r="683" spans="1:48" s="139" customFormat="1" ht="12.75" customHeight="1">
      <c r="A683" s="72"/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  <c r="AA683" s="72"/>
      <c r="AB683" s="72"/>
      <c r="AC683" s="72"/>
      <c r="AD683" s="72"/>
      <c r="AE683" s="72"/>
      <c r="AF683" s="72"/>
      <c r="AG683" s="72"/>
      <c r="AH683" s="72"/>
      <c r="AI683" s="72"/>
      <c r="AJ683" s="72"/>
      <c r="AK683" s="72"/>
      <c r="AL683" s="72"/>
      <c r="AM683" s="72"/>
      <c r="AN683" s="72"/>
      <c r="AO683" s="72"/>
      <c r="AP683" s="72"/>
      <c r="AQ683" s="196"/>
      <c r="AR683" s="196"/>
      <c r="AS683" s="196"/>
      <c r="AT683" s="196"/>
      <c r="AU683" s="196"/>
      <c r="AV683" s="196"/>
    </row>
    <row r="684" spans="1:48" s="139" customFormat="1" ht="12.75" customHeight="1">
      <c r="A684" s="72"/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  <c r="AA684" s="72"/>
      <c r="AB684" s="72"/>
      <c r="AC684" s="72"/>
      <c r="AD684" s="72"/>
      <c r="AE684" s="72"/>
      <c r="AF684" s="72"/>
      <c r="AG684" s="72"/>
      <c r="AH684" s="72"/>
      <c r="AI684" s="72"/>
      <c r="AJ684" s="72"/>
      <c r="AK684" s="72"/>
      <c r="AL684" s="72"/>
      <c r="AM684" s="72"/>
      <c r="AN684" s="72"/>
      <c r="AO684" s="72"/>
      <c r="AP684" s="72"/>
      <c r="AQ684" s="196"/>
      <c r="AR684" s="196"/>
      <c r="AS684" s="196"/>
      <c r="AT684" s="196"/>
      <c r="AU684" s="196"/>
      <c r="AV684" s="196"/>
    </row>
    <row r="685" spans="1:48" s="139" customFormat="1" ht="12.75" customHeight="1">
      <c r="A685" s="72"/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  <c r="AA685" s="72"/>
      <c r="AB685" s="72"/>
      <c r="AC685" s="72"/>
      <c r="AD685" s="72"/>
      <c r="AE685" s="72"/>
      <c r="AF685" s="72"/>
      <c r="AG685" s="72"/>
      <c r="AH685" s="72"/>
      <c r="AI685" s="72"/>
      <c r="AJ685" s="72"/>
      <c r="AK685" s="72"/>
      <c r="AL685" s="72"/>
      <c r="AM685" s="72"/>
      <c r="AN685" s="72"/>
      <c r="AO685" s="72"/>
      <c r="AP685" s="72"/>
      <c r="AQ685" s="196"/>
      <c r="AR685" s="196"/>
      <c r="AS685" s="196"/>
      <c r="AT685" s="196"/>
      <c r="AU685" s="196"/>
      <c r="AV685" s="196"/>
    </row>
    <row r="686" spans="1:48" s="139" customFormat="1" ht="12.75" customHeight="1">
      <c r="A686" s="72"/>
      <c r="B686" s="72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  <c r="AA686" s="72"/>
      <c r="AB686" s="72"/>
      <c r="AC686" s="72"/>
      <c r="AD686" s="72"/>
      <c r="AE686" s="72"/>
      <c r="AF686" s="72"/>
      <c r="AG686" s="72"/>
      <c r="AH686" s="72"/>
      <c r="AI686" s="72"/>
      <c r="AJ686" s="72"/>
      <c r="AK686" s="72"/>
      <c r="AL686" s="72"/>
      <c r="AM686" s="72"/>
      <c r="AN686" s="72"/>
      <c r="AO686" s="72"/>
      <c r="AP686" s="72"/>
      <c r="AQ686" s="196"/>
      <c r="AR686" s="196"/>
      <c r="AS686" s="196"/>
      <c r="AT686" s="196"/>
      <c r="AU686" s="196"/>
      <c r="AV686" s="196"/>
    </row>
    <row r="687" spans="1:48" s="139" customFormat="1" ht="12.75" customHeight="1">
      <c r="A687" s="72"/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  <c r="AA687" s="72"/>
      <c r="AB687" s="72"/>
      <c r="AC687" s="72"/>
      <c r="AD687" s="72"/>
      <c r="AE687" s="72"/>
      <c r="AF687" s="72"/>
      <c r="AG687" s="72"/>
      <c r="AH687" s="72"/>
      <c r="AI687" s="72"/>
      <c r="AJ687" s="72"/>
      <c r="AK687" s="72"/>
      <c r="AL687" s="72"/>
      <c r="AM687" s="72"/>
      <c r="AN687" s="72"/>
      <c r="AO687" s="72"/>
      <c r="AP687" s="72"/>
      <c r="AQ687" s="196"/>
      <c r="AR687" s="196"/>
      <c r="AS687" s="196"/>
      <c r="AT687" s="196"/>
      <c r="AU687" s="196"/>
      <c r="AV687" s="196"/>
    </row>
    <row r="688" spans="1:48" s="139" customFormat="1" ht="12.75" customHeight="1">
      <c r="A688" s="72"/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  <c r="AA688" s="72"/>
      <c r="AB688" s="72"/>
      <c r="AC688" s="72"/>
      <c r="AD688" s="72"/>
      <c r="AE688" s="72"/>
      <c r="AF688" s="72"/>
      <c r="AG688" s="72"/>
      <c r="AH688" s="72"/>
      <c r="AI688" s="72"/>
      <c r="AJ688" s="72"/>
      <c r="AK688" s="72"/>
      <c r="AL688" s="72"/>
      <c r="AM688" s="72"/>
      <c r="AN688" s="72"/>
      <c r="AO688" s="72"/>
      <c r="AP688" s="72"/>
      <c r="AQ688" s="196"/>
      <c r="AR688" s="196"/>
      <c r="AS688" s="196"/>
      <c r="AT688" s="196"/>
      <c r="AU688" s="196"/>
      <c r="AV688" s="196"/>
    </row>
    <row r="689" spans="1:48" s="139" customFormat="1" ht="12.75" customHeight="1">
      <c r="A689" s="72"/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  <c r="AA689" s="72"/>
      <c r="AB689" s="72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196"/>
      <c r="AR689" s="196"/>
      <c r="AS689" s="196"/>
      <c r="AT689" s="196"/>
      <c r="AU689" s="196"/>
      <c r="AV689" s="196"/>
    </row>
    <row r="690" spans="1:48" s="139" customFormat="1" ht="12.75" customHeight="1">
      <c r="A690" s="72"/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  <c r="AA690" s="72"/>
      <c r="AB690" s="72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196"/>
      <c r="AR690" s="196"/>
      <c r="AS690" s="196"/>
      <c r="AT690" s="196"/>
      <c r="AU690" s="196"/>
      <c r="AV690" s="196"/>
    </row>
    <row r="691" spans="1:48" s="139" customFormat="1" ht="12.75" customHeight="1">
      <c r="A691" s="72"/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  <c r="AA691" s="72"/>
      <c r="AB691" s="72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196"/>
      <c r="AR691" s="196"/>
      <c r="AS691" s="196"/>
      <c r="AT691" s="196"/>
      <c r="AU691" s="196"/>
      <c r="AV691" s="196"/>
    </row>
    <row r="692" spans="1:48" s="139" customFormat="1" ht="12.75" customHeight="1">
      <c r="A692" s="72"/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  <c r="AA692" s="72"/>
      <c r="AB692" s="72"/>
      <c r="AC692" s="72"/>
      <c r="AD692" s="72"/>
      <c r="AE692" s="72"/>
      <c r="AF692" s="72"/>
      <c r="AG692" s="72"/>
      <c r="AH692" s="72"/>
      <c r="AI692" s="72"/>
      <c r="AJ692" s="72"/>
      <c r="AK692" s="72"/>
      <c r="AL692" s="72"/>
      <c r="AM692" s="72"/>
      <c r="AN692" s="72"/>
      <c r="AO692" s="72"/>
      <c r="AP692" s="72"/>
      <c r="AQ692" s="196"/>
      <c r="AR692" s="196"/>
      <c r="AS692" s="196"/>
      <c r="AT692" s="196"/>
      <c r="AU692" s="196"/>
      <c r="AV692" s="196"/>
    </row>
    <row r="693" spans="1:48" s="139" customFormat="1" ht="12.75" customHeight="1">
      <c r="A693" s="72"/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  <c r="AA693" s="72"/>
      <c r="AB693" s="72"/>
      <c r="AC693" s="72"/>
      <c r="AD693" s="72"/>
      <c r="AE693" s="72"/>
      <c r="AF693" s="72"/>
      <c r="AG693" s="72"/>
      <c r="AH693" s="72"/>
      <c r="AI693" s="72"/>
      <c r="AJ693" s="72"/>
      <c r="AK693" s="72"/>
      <c r="AL693" s="72"/>
      <c r="AM693" s="72"/>
      <c r="AN693" s="72"/>
      <c r="AO693" s="72"/>
      <c r="AP693" s="72"/>
      <c r="AQ693" s="196"/>
      <c r="AR693" s="196"/>
      <c r="AS693" s="196"/>
      <c r="AT693" s="196"/>
      <c r="AU693" s="196"/>
      <c r="AV693" s="196"/>
    </row>
    <row r="694" spans="1:48" s="139" customFormat="1" ht="12.75" customHeight="1">
      <c r="A694" s="72"/>
      <c r="B694" s="72"/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  <c r="AA694" s="72"/>
      <c r="AB694" s="72"/>
      <c r="AC694" s="72"/>
      <c r="AD694" s="72"/>
      <c r="AE694" s="72"/>
      <c r="AF694" s="72"/>
      <c r="AG694" s="72"/>
      <c r="AH694" s="72"/>
      <c r="AI694" s="72"/>
      <c r="AJ694" s="72"/>
      <c r="AK694" s="72"/>
      <c r="AL694" s="72"/>
      <c r="AM694" s="72"/>
      <c r="AN694" s="72"/>
      <c r="AO694" s="72"/>
      <c r="AP694" s="72"/>
      <c r="AQ694" s="196"/>
      <c r="AR694" s="196"/>
      <c r="AS694" s="196"/>
      <c r="AT694" s="196"/>
      <c r="AU694" s="196"/>
      <c r="AV694" s="196"/>
    </row>
    <row r="695" spans="1:48" s="139" customFormat="1" ht="12.75" customHeight="1">
      <c r="A695" s="72"/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  <c r="AA695" s="72"/>
      <c r="AB695" s="72"/>
      <c r="AC695" s="72"/>
      <c r="AD695" s="72"/>
      <c r="AE695" s="72"/>
      <c r="AF695" s="72"/>
      <c r="AG695" s="72"/>
      <c r="AH695" s="72"/>
      <c r="AI695" s="72"/>
      <c r="AJ695" s="72"/>
      <c r="AK695" s="72"/>
      <c r="AL695" s="72"/>
      <c r="AM695" s="72"/>
      <c r="AN695" s="72"/>
      <c r="AO695" s="72"/>
      <c r="AP695" s="72"/>
      <c r="AQ695" s="196"/>
      <c r="AR695" s="196"/>
      <c r="AS695" s="196"/>
      <c r="AT695" s="196"/>
      <c r="AU695" s="196"/>
      <c r="AV695" s="196"/>
    </row>
    <row r="696" spans="1:48" s="139" customFormat="1" ht="12.75" customHeight="1">
      <c r="A696" s="72"/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  <c r="AA696" s="72"/>
      <c r="AB696" s="72"/>
      <c r="AC696" s="72"/>
      <c r="AD696" s="72"/>
      <c r="AE696" s="72"/>
      <c r="AF696" s="72"/>
      <c r="AG696" s="72"/>
      <c r="AH696" s="72"/>
      <c r="AI696" s="72"/>
      <c r="AJ696" s="72"/>
      <c r="AK696" s="72"/>
      <c r="AL696" s="72"/>
      <c r="AM696" s="72"/>
      <c r="AN696" s="72"/>
      <c r="AO696" s="72"/>
      <c r="AP696" s="72"/>
      <c r="AQ696" s="196"/>
      <c r="AR696" s="196"/>
      <c r="AS696" s="196"/>
      <c r="AT696" s="196"/>
      <c r="AU696" s="196"/>
      <c r="AV696" s="196"/>
    </row>
    <row r="697" spans="1:48" s="139" customFormat="1" ht="12.75" customHeight="1">
      <c r="A697" s="72"/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  <c r="AA697" s="72"/>
      <c r="AB697" s="72"/>
      <c r="AC697" s="72"/>
      <c r="AD697" s="72"/>
      <c r="AE697" s="72"/>
      <c r="AF697" s="72"/>
      <c r="AG697" s="72"/>
      <c r="AH697" s="72"/>
      <c r="AI697" s="72"/>
      <c r="AJ697" s="72"/>
      <c r="AK697" s="72"/>
      <c r="AL697" s="72"/>
      <c r="AM697" s="72"/>
      <c r="AN697" s="72"/>
      <c r="AO697" s="72"/>
      <c r="AP697" s="72"/>
      <c r="AQ697" s="196"/>
      <c r="AR697" s="196"/>
      <c r="AS697" s="196"/>
      <c r="AT697" s="196"/>
      <c r="AU697" s="196"/>
      <c r="AV697" s="196"/>
    </row>
    <row r="698" spans="1:48" s="139" customFormat="1" ht="12.75" customHeight="1">
      <c r="A698" s="72"/>
      <c r="B698" s="72"/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  <c r="AA698" s="72"/>
      <c r="AB698" s="72"/>
      <c r="AC698" s="72"/>
      <c r="AD698" s="72"/>
      <c r="AE698" s="72"/>
      <c r="AF698" s="72"/>
      <c r="AG698" s="72"/>
      <c r="AH698" s="72"/>
      <c r="AI698" s="72"/>
      <c r="AJ698" s="72"/>
      <c r="AK698" s="72"/>
      <c r="AL698" s="72"/>
      <c r="AM698" s="72"/>
      <c r="AN698" s="72"/>
      <c r="AO698" s="72"/>
      <c r="AP698" s="72"/>
      <c r="AQ698" s="196"/>
      <c r="AR698" s="196"/>
      <c r="AS698" s="196"/>
      <c r="AT698" s="196"/>
      <c r="AU698" s="196"/>
      <c r="AV698" s="196"/>
    </row>
    <row r="699" spans="1:48" s="139" customFormat="1" ht="12.75" customHeight="1">
      <c r="A699" s="72"/>
      <c r="B699" s="72"/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  <c r="AA699" s="72"/>
      <c r="AB699" s="72"/>
      <c r="AC699" s="72"/>
      <c r="AD699" s="72"/>
      <c r="AE699" s="72"/>
      <c r="AF699" s="72"/>
      <c r="AG699" s="72"/>
      <c r="AH699" s="72"/>
      <c r="AI699" s="72"/>
      <c r="AJ699" s="72"/>
      <c r="AK699" s="72"/>
      <c r="AL699" s="72"/>
      <c r="AM699" s="72"/>
      <c r="AN699" s="72"/>
      <c r="AO699" s="72"/>
      <c r="AP699" s="72"/>
      <c r="AQ699" s="196"/>
      <c r="AR699" s="196"/>
      <c r="AS699" s="196"/>
      <c r="AT699" s="196"/>
      <c r="AU699" s="196"/>
      <c r="AV699" s="196"/>
    </row>
    <row r="700" spans="1:48" s="139" customFormat="1" ht="12.75" customHeight="1">
      <c r="A700" s="72"/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  <c r="AA700" s="72"/>
      <c r="AB700" s="72"/>
      <c r="AC700" s="72"/>
      <c r="AD700" s="72"/>
      <c r="AE700" s="72"/>
      <c r="AF700" s="72"/>
      <c r="AG700" s="72"/>
      <c r="AH700" s="72"/>
      <c r="AI700" s="72"/>
      <c r="AJ700" s="72"/>
      <c r="AK700" s="72"/>
      <c r="AL700" s="72"/>
      <c r="AM700" s="72"/>
      <c r="AN700" s="72"/>
      <c r="AO700" s="72"/>
      <c r="AP700" s="72"/>
      <c r="AQ700" s="196"/>
      <c r="AR700" s="196"/>
      <c r="AS700" s="196"/>
      <c r="AT700" s="196"/>
      <c r="AU700" s="196"/>
      <c r="AV700" s="196"/>
    </row>
    <row r="701" spans="1:48" s="139" customFormat="1" ht="12.75" customHeight="1">
      <c r="A701" s="72"/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  <c r="AA701" s="72"/>
      <c r="AB701" s="72"/>
      <c r="AC701" s="72"/>
      <c r="AD701" s="72"/>
      <c r="AE701" s="72"/>
      <c r="AF701" s="72"/>
      <c r="AG701" s="72"/>
      <c r="AH701" s="72"/>
      <c r="AI701" s="72"/>
      <c r="AJ701" s="72"/>
      <c r="AK701" s="72"/>
      <c r="AL701" s="72"/>
      <c r="AM701" s="72"/>
      <c r="AN701" s="72"/>
      <c r="AO701" s="72"/>
      <c r="AP701" s="72"/>
      <c r="AQ701" s="196"/>
      <c r="AR701" s="196"/>
      <c r="AS701" s="196"/>
      <c r="AT701" s="196"/>
      <c r="AU701" s="196"/>
      <c r="AV701" s="196"/>
    </row>
    <row r="702" spans="1:48" s="139" customFormat="1" ht="12.75" customHeight="1">
      <c r="A702" s="72"/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  <c r="AA702" s="72"/>
      <c r="AB702" s="72"/>
      <c r="AC702" s="72"/>
      <c r="AD702" s="72"/>
      <c r="AE702" s="72"/>
      <c r="AF702" s="72"/>
      <c r="AG702" s="72"/>
      <c r="AH702" s="72"/>
      <c r="AI702" s="72"/>
      <c r="AJ702" s="72"/>
      <c r="AK702" s="72"/>
      <c r="AL702" s="72"/>
      <c r="AM702" s="72"/>
      <c r="AN702" s="72"/>
      <c r="AO702" s="72"/>
      <c r="AP702" s="72"/>
      <c r="AQ702" s="196"/>
      <c r="AR702" s="196"/>
      <c r="AS702" s="196"/>
      <c r="AT702" s="196"/>
      <c r="AU702" s="196"/>
      <c r="AV702" s="196"/>
    </row>
    <row r="703" spans="1:48" s="139" customFormat="1" ht="12.75" customHeight="1">
      <c r="A703" s="72"/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  <c r="AA703" s="72"/>
      <c r="AB703" s="72"/>
      <c r="AC703" s="72"/>
      <c r="AD703" s="72"/>
      <c r="AE703" s="72"/>
      <c r="AF703" s="72"/>
      <c r="AG703" s="72"/>
      <c r="AH703" s="72"/>
      <c r="AI703" s="72"/>
      <c r="AJ703" s="72"/>
      <c r="AK703" s="72"/>
      <c r="AL703" s="72"/>
      <c r="AM703" s="72"/>
      <c r="AN703" s="72"/>
      <c r="AO703" s="72"/>
      <c r="AP703" s="72"/>
      <c r="AQ703" s="196"/>
      <c r="AR703" s="196"/>
      <c r="AS703" s="196"/>
      <c r="AT703" s="196"/>
      <c r="AU703" s="196"/>
      <c r="AV703" s="196"/>
    </row>
    <row r="704" spans="1:48" s="139" customFormat="1" ht="12.75" customHeight="1">
      <c r="A704" s="72"/>
      <c r="B704" s="72"/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  <c r="AA704" s="72"/>
      <c r="AB704" s="72"/>
      <c r="AC704" s="72"/>
      <c r="AD704" s="72"/>
      <c r="AE704" s="72"/>
      <c r="AF704" s="72"/>
      <c r="AG704" s="72"/>
      <c r="AH704" s="72"/>
      <c r="AI704" s="72"/>
      <c r="AJ704" s="72"/>
      <c r="AK704" s="72"/>
      <c r="AL704" s="72"/>
      <c r="AM704" s="72"/>
      <c r="AN704" s="72"/>
      <c r="AO704" s="72"/>
      <c r="AP704" s="72"/>
      <c r="AQ704" s="196"/>
      <c r="AR704" s="196"/>
      <c r="AS704" s="196"/>
      <c r="AT704" s="196"/>
      <c r="AU704" s="196"/>
      <c r="AV704" s="196"/>
    </row>
    <row r="705" spans="1:48" s="139" customFormat="1" ht="12.75" customHeight="1">
      <c r="A705" s="72"/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  <c r="AA705" s="72"/>
      <c r="AB705" s="72"/>
      <c r="AC705" s="72"/>
      <c r="AD705" s="72"/>
      <c r="AE705" s="72"/>
      <c r="AF705" s="72"/>
      <c r="AG705" s="72"/>
      <c r="AH705" s="72"/>
      <c r="AI705" s="72"/>
      <c r="AJ705" s="72"/>
      <c r="AK705" s="72"/>
      <c r="AL705" s="72"/>
      <c r="AM705" s="72"/>
      <c r="AN705" s="72"/>
      <c r="AO705" s="72"/>
      <c r="AP705" s="72"/>
      <c r="AQ705" s="196"/>
      <c r="AR705" s="196"/>
      <c r="AS705" s="196"/>
      <c r="AT705" s="196"/>
      <c r="AU705" s="196"/>
      <c r="AV705" s="196"/>
    </row>
    <row r="706" spans="1:48" s="139" customFormat="1" ht="12.75" customHeight="1">
      <c r="A706" s="72"/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  <c r="AA706" s="72"/>
      <c r="AB706" s="72"/>
      <c r="AC706" s="72"/>
      <c r="AD706" s="72"/>
      <c r="AE706" s="72"/>
      <c r="AF706" s="72"/>
      <c r="AG706" s="72"/>
      <c r="AH706" s="72"/>
      <c r="AI706" s="72"/>
      <c r="AJ706" s="72"/>
      <c r="AK706" s="72"/>
      <c r="AL706" s="72"/>
      <c r="AM706" s="72"/>
      <c r="AN706" s="72"/>
      <c r="AO706" s="72"/>
      <c r="AP706" s="72"/>
      <c r="AQ706" s="196"/>
      <c r="AR706" s="196"/>
      <c r="AS706" s="196"/>
      <c r="AT706" s="196"/>
      <c r="AU706" s="196"/>
      <c r="AV706" s="196"/>
    </row>
    <row r="707" spans="1:48" s="139" customFormat="1" ht="12.75" customHeight="1">
      <c r="A707" s="72"/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  <c r="AA707" s="72"/>
      <c r="AB707" s="72"/>
      <c r="AC707" s="72"/>
      <c r="AD707" s="72"/>
      <c r="AE707" s="72"/>
      <c r="AF707" s="72"/>
      <c r="AG707" s="72"/>
      <c r="AH707" s="72"/>
      <c r="AI707" s="72"/>
      <c r="AJ707" s="72"/>
      <c r="AK707" s="72"/>
      <c r="AL707" s="72"/>
      <c r="AM707" s="72"/>
      <c r="AN707" s="72"/>
      <c r="AO707" s="72"/>
      <c r="AP707" s="72"/>
      <c r="AQ707" s="196"/>
      <c r="AR707" s="196"/>
      <c r="AS707" s="196"/>
      <c r="AT707" s="196"/>
      <c r="AU707" s="196"/>
      <c r="AV707" s="196"/>
    </row>
    <row r="708" spans="1:48" s="139" customFormat="1" ht="12.75" customHeight="1">
      <c r="A708" s="72"/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  <c r="AA708" s="72"/>
      <c r="AB708" s="72"/>
      <c r="AC708" s="72"/>
      <c r="AD708" s="72"/>
      <c r="AE708" s="72"/>
      <c r="AF708" s="72"/>
      <c r="AG708" s="72"/>
      <c r="AH708" s="72"/>
      <c r="AI708" s="72"/>
      <c r="AJ708" s="72"/>
      <c r="AK708" s="72"/>
      <c r="AL708" s="72"/>
      <c r="AM708" s="72"/>
      <c r="AN708" s="72"/>
      <c r="AO708" s="72"/>
      <c r="AP708" s="72"/>
      <c r="AQ708" s="196"/>
      <c r="AR708" s="196"/>
      <c r="AS708" s="196"/>
      <c r="AT708" s="196"/>
      <c r="AU708" s="196"/>
      <c r="AV708" s="196"/>
    </row>
    <row r="709" spans="1:48" s="139" customFormat="1" ht="12.75" customHeight="1">
      <c r="A709" s="72"/>
      <c r="B709" s="72"/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  <c r="AA709" s="72"/>
      <c r="AB709" s="72"/>
      <c r="AC709" s="72"/>
      <c r="AD709" s="72"/>
      <c r="AE709" s="72"/>
      <c r="AF709" s="72"/>
      <c r="AG709" s="72"/>
      <c r="AH709" s="72"/>
      <c r="AI709" s="72"/>
      <c r="AJ709" s="72"/>
      <c r="AK709" s="72"/>
      <c r="AL709" s="72"/>
      <c r="AM709" s="72"/>
      <c r="AN709" s="72"/>
      <c r="AO709" s="72"/>
      <c r="AP709" s="72"/>
      <c r="AQ709" s="196"/>
      <c r="AR709" s="196"/>
      <c r="AS709" s="196"/>
      <c r="AT709" s="196"/>
      <c r="AU709" s="196"/>
      <c r="AV709" s="196"/>
    </row>
    <row r="710" spans="1:48" s="139" customFormat="1" ht="12.75" customHeight="1">
      <c r="A710" s="72"/>
      <c r="B710" s="72"/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  <c r="AA710" s="72"/>
      <c r="AB710" s="72"/>
      <c r="AC710" s="72"/>
      <c r="AD710" s="72"/>
      <c r="AE710" s="72"/>
      <c r="AF710" s="72"/>
      <c r="AG710" s="72"/>
      <c r="AH710" s="72"/>
      <c r="AI710" s="72"/>
      <c r="AJ710" s="72"/>
      <c r="AK710" s="72"/>
      <c r="AL710" s="72"/>
      <c r="AM710" s="72"/>
      <c r="AN710" s="72"/>
      <c r="AO710" s="72"/>
      <c r="AP710" s="72"/>
      <c r="AQ710" s="196"/>
      <c r="AR710" s="196"/>
      <c r="AS710" s="196"/>
      <c r="AT710" s="196"/>
      <c r="AU710" s="196"/>
      <c r="AV710" s="196"/>
    </row>
    <row r="711" spans="1:48" s="139" customFormat="1" ht="12.75" customHeight="1">
      <c r="A711" s="72"/>
      <c r="B711" s="72"/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  <c r="AA711" s="72"/>
      <c r="AB711" s="72"/>
      <c r="AC711" s="72"/>
      <c r="AD711" s="72"/>
      <c r="AE711" s="72"/>
      <c r="AF711" s="72"/>
      <c r="AG711" s="72"/>
      <c r="AH711" s="72"/>
      <c r="AI711" s="72"/>
      <c r="AJ711" s="72"/>
      <c r="AK711" s="72"/>
      <c r="AL711" s="72"/>
      <c r="AM711" s="72"/>
      <c r="AN711" s="72"/>
      <c r="AO711" s="72"/>
      <c r="AP711" s="72"/>
      <c r="AQ711" s="196"/>
      <c r="AR711" s="196"/>
      <c r="AS711" s="196"/>
      <c r="AT711" s="196"/>
      <c r="AU711" s="196"/>
      <c r="AV711" s="196"/>
    </row>
    <row r="712" spans="1:48" s="139" customFormat="1" ht="12.75" customHeight="1">
      <c r="A712" s="72"/>
      <c r="B712" s="72"/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  <c r="AA712" s="72"/>
      <c r="AB712" s="72"/>
      <c r="AC712" s="72"/>
      <c r="AD712" s="72"/>
      <c r="AE712" s="72"/>
      <c r="AF712" s="72"/>
      <c r="AG712" s="72"/>
      <c r="AH712" s="72"/>
      <c r="AI712" s="72"/>
      <c r="AJ712" s="72"/>
      <c r="AK712" s="72"/>
      <c r="AL712" s="72"/>
      <c r="AM712" s="72"/>
      <c r="AN712" s="72"/>
      <c r="AO712" s="72"/>
      <c r="AP712" s="72"/>
      <c r="AQ712" s="196"/>
      <c r="AR712" s="196"/>
      <c r="AS712" s="196"/>
      <c r="AT712" s="196"/>
      <c r="AU712" s="196"/>
      <c r="AV712" s="196"/>
    </row>
    <row r="713" spans="1:48" s="139" customFormat="1" ht="12.75" customHeight="1">
      <c r="A713" s="72"/>
      <c r="B713" s="72"/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  <c r="AA713" s="72"/>
      <c r="AB713" s="72"/>
      <c r="AC713" s="72"/>
      <c r="AD713" s="72"/>
      <c r="AE713" s="72"/>
      <c r="AF713" s="72"/>
      <c r="AG713" s="72"/>
      <c r="AH713" s="72"/>
      <c r="AI713" s="72"/>
      <c r="AJ713" s="72"/>
      <c r="AK713" s="72"/>
      <c r="AL713" s="72"/>
      <c r="AM713" s="72"/>
      <c r="AN713" s="72"/>
      <c r="AO713" s="72"/>
      <c r="AP713" s="72"/>
      <c r="AQ713" s="196"/>
      <c r="AR713" s="196"/>
      <c r="AS713" s="196"/>
      <c r="AT713" s="196"/>
      <c r="AU713" s="196"/>
      <c r="AV713" s="196"/>
    </row>
    <row r="714" spans="1:48" s="139" customFormat="1" ht="12.75" customHeight="1">
      <c r="A714" s="72"/>
      <c r="B714" s="72"/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  <c r="AA714" s="72"/>
      <c r="AB714" s="72"/>
      <c r="AC714" s="72"/>
      <c r="AD714" s="72"/>
      <c r="AE714" s="72"/>
      <c r="AF714" s="72"/>
      <c r="AG714" s="72"/>
      <c r="AH714" s="72"/>
      <c r="AI714" s="72"/>
      <c r="AJ714" s="72"/>
      <c r="AK714" s="72"/>
      <c r="AL714" s="72"/>
      <c r="AM714" s="72"/>
      <c r="AN714" s="72"/>
      <c r="AO714" s="72"/>
      <c r="AP714" s="72"/>
      <c r="AQ714" s="196"/>
      <c r="AR714" s="196"/>
      <c r="AS714" s="196"/>
      <c r="AT714" s="196"/>
      <c r="AU714" s="196"/>
      <c r="AV714" s="196"/>
    </row>
    <row r="715" spans="1:48" s="139" customFormat="1" ht="12.75" customHeight="1">
      <c r="A715" s="72"/>
      <c r="B715" s="72"/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  <c r="AA715" s="72"/>
      <c r="AB715" s="72"/>
      <c r="AC715" s="72"/>
      <c r="AD715" s="72"/>
      <c r="AE715" s="72"/>
      <c r="AF715" s="72"/>
      <c r="AG715" s="72"/>
      <c r="AH715" s="72"/>
      <c r="AI715" s="72"/>
      <c r="AJ715" s="72"/>
      <c r="AK715" s="72"/>
      <c r="AL715" s="72"/>
      <c r="AM715" s="72"/>
      <c r="AN715" s="72"/>
      <c r="AO715" s="72"/>
      <c r="AP715" s="72"/>
      <c r="AQ715" s="196"/>
      <c r="AR715" s="196"/>
      <c r="AS715" s="196"/>
      <c r="AT715" s="196"/>
      <c r="AU715" s="196"/>
      <c r="AV715" s="196"/>
    </row>
    <row r="716" spans="1:48" s="139" customFormat="1" ht="12.75" customHeight="1">
      <c r="A716" s="72"/>
      <c r="B716" s="72"/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  <c r="AA716" s="72"/>
      <c r="AB716" s="72"/>
      <c r="AC716" s="72"/>
      <c r="AD716" s="72"/>
      <c r="AE716" s="72"/>
      <c r="AF716" s="72"/>
      <c r="AG716" s="72"/>
      <c r="AH716" s="72"/>
      <c r="AI716" s="72"/>
      <c r="AJ716" s="72"/>
      <c r="AK716" s="72"/>
      <c r="AL716" s="72"/>
      <c r="AM716" s="72"/>
      <c r="AN716" s="72"/>
      <c r="AO716" s="72"/>
      <c r="AP716" s="72"/>
      <c r="AQ716" s="196"/>
      <c r="AR716" s="196"/>
      <c r="AS716" s="196"/>
      <c r="AT716" s="196"/>
      <c r="AU716" s="196"/>
      <c r="AV716" s="196"/>
    </row>
    <row r="717" spans="1:48" s="139" customFormat="1" ht="12.75" customHeight="1">
      <c r="A717" s="72"/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  <c r="AA717" s="72"/>
      <c r="AB717" s="72"/>
      <c r="AC717" s="72"/>
      <c r="AD717" s="72"/>
      <c r="AE717" s="72"/>
      <c r="AF717" s="72"/>
      <c r="AG717" s="72"/>
      <c r="AH717" s="72"/>
      <c r="AI717" s="72"/>
      <c r="AJ717" s="72"/>
      <c r="AK717" s="72"/>
      <c r="AL717" s="72"/>
      <c r="AM717" s="72"/>
      <c r="AN717" s="72"/>
      <c r="AO717" s="72"/>
      <c r="AP717" s="72"/>
      <c r="AQ717" s="196"/>
      <c r="AR717" s="196"/>
      <c r="AS717" s="196"/>
      <c r="AT717" s="196"/>
      <c r="AU717" s="196"/>
      <c r="AV717" s="196"/>
    </row>
    <row r="718" spans="1:48" s="139" customFormat="1" ht="12.75" customHeight="1">
      <c r="A718" s="72"/>
      <c r="B718" s="72"/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  <c r="AA718" s="72"/>
      <c r="AB718" s="72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196"/>
      <c r="AR718" s="196"/>
      <c r="AS718" s="196"/>
      <c r="AT718" s="196"/>
      <c r="AU718" s="196"/>
      <c r="AV718" s="196"/>
    </row>
    <row r="719" spans="1:48" s="139" customFormat="1" ht="12.75" customHeight="1">
      <c r="A719" s="72"/>
      <c r="B719" s="72"/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  <c r="AA719" s="72"/>
      <c r="AB719" s="72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196"/>
      <c r="AR719" s="196"/>
      <c r="AS719" s="196"/>
      <c r="AT719" s="196"/>
      <c r="AU719" s="196"/>
      <c r="AV719" s="196"/>
    </row>
    <row r="720" spans="1:48" s="139" customFormat="1" ht="12.75" customHeight="1">
      <c r="A720" s="72"/>
      <c r="B720" s="72"/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  <c r="AA720" s="72"/>
      <c r="AB720" s="72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196"/>
      <c r="AR720" s="196"/>
      <c r="AS720" s="196"/>
      <c r="AT720" s="196"/>
      <c r="AU720" s="196"/>
      <c r="AV720" s="196"/>
    </row>
    <row r="721" spans="1:48" s="139" customFormat="1" ht="12.75" customHeight="1">
      <c r="A721" s="72"/>
      <c r="B721" s="72"/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  <c r="AA721" s="72"/>
      <c r="AB721" s="72"/>
      <c r="AC721" s="72"/>
      <c r="AD721" s="72"/>
      <c r="AE721" s="72"/>
      <c r="AF721" s="72"/>
      <c r="AG721" s="72"/>
      <c r="AH721" s="72"/>
      <c r="AI721" s="72"/>
      <c r="AJ721" s="72"/>
      <c r="AK721" s="72"/>
      <c r="AL721" s="72"/>
      <c r="AM721" s="72"/>
      <c r="AN721" s="72"/>
      <c r="AO721" s="72"/>
      <c r="AP721" s="72"/>
      <c r="AQ721" s="196"/>
      <c r="AR721" s="196"/>
      <c r="AS721" s="196"/>
      <c r="AT721" s="196"/>
      <c r="AU721" s="196"/>
      <c r="AV721" s="196"/>
    </row>
    <row r="722" spans="1:48" s="139" customFormat="1" ht="12.75" customHeight="1">
      <c r="A722" s="72"/>
      <c r="B722" s="72"/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  <c r="AA722" s="72"/>
      <c r="AB722" s="72"/>
      <c r="AC722" s="72"/>
      <c r="AD722" s="72"/>
      <c r="AE722" s="72"/>
      <c r="AF722" s="72"/>
      <c r="AG722" s="72"/>
      <c r="AH722" s="72"/>
      <c r="AI722" s="72"/>
      <c r="AJ722" s="72"/>
      <c r="AK722" s="72"/>
      <c r="AL722" s="72"/>
      <c r="AM722" s="72"/>
      <c r="AN722" s="72"/>
      <c r="AO722" s="72"/>
      <c r="AP722" s="72"/>
      <c r="AQ722" s="196"/>
      <c r="AR722" s="196"/>
      <c r="AS722" s="196"/>
      <c r="AT722" s="196"/>
      <c r="AU722" s="196"/>
      <c r="AV722" s="196"/>
    </row>
    <row r="723" spans="1:48" s="139" customFormat="1" ht="12.75" customHeight="1">
      <c r="A723" s="72"/>
      <c r="B723" s="72"/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  <c r="AA723" s="72"/>
      <c r="AB723" s="72"/>
      <c r="AC723" s="72"/>
      <c r="AD723" s="72"/>
      <c r="AE723" s="72"/>
      <c r="AF723" s="72"/>
      <c r="AG723" s="72"/>
      <c r="AH723" s="72"/>
      <c r="AI723" s="72"/>
      <c r="AJ723" s="72"/>
      <c r="AK723" s="72"/>
      <c r="AL723" s="72"/>
      <c r="AM723" s="72"/>
      <c r="AN723" s="72"/>
      <c r="AO723" s="72"/>
      <c r="AP723" s="72"/>
      <c r="AQ723" s="196"/>
      <c r="AR723" s="196"/>
      <c r="AS723" s="196"/>
      <c r="AT723" s="196"/>
      <c r="AU723" s="196"/>
      <c r="AV723" s="196"/>
    </row>
    <row r="724" spans="1:48" s="139" customFormat="1" ht="12.75" customHeight="1">
      <c r="A724" s="72"/>
      <c r="B724" s="72"/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  <c r="AA724" s="72"/>
      <c r="AB724" s="72"/>
      <c r="AC724" s="72"/>
      <c r="AD724" s="72"/>
      <c r="AE724" s="72"/>
      <c r="AF724" s="72"/>
      <c r="AG724" s="72"/>
      <c r="AH724" s="72"/>
      <c r="AI724" s="72"/>
      <c r="AJ724" s="72"/>
      <c r="AK724" s="72"/>
      <c r="AL724" s="72"/>
      <c r="AM724" s="72"/>
      <c r="AN724" s="72"/>
      <c r="AO724" s="72"/>
      <c r="AP724" s="72"/>
      <c r="AQ724" s="196"/>
      <c r="AR724" s="196"/>
      <c r="AS724" s="196"/>
      <c r="AT724" s="196"/>
      <c r="AU724" s="196"/>
      <c r="AV724" s="196"/>
    </row>
    <row r="725" spans="1:48" s="139" customFormat="1" ht="12.75" customHeight="1">
      <c r="A725" s="72"/>
      <c r="B725" s="72"/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  <c r="AA725" s="72"/>
      <c r="AB725" s="72"/>
      <c r="AC725" s="72"/>
      <c r="AD725" s="72"/>
      <c r="AE725" s="72"/>
      <c r="AF725" s="72"/>
      <c r="AG725" s="72"/>
      <c r="AH725" s="72"/>
      <c r="AI725" s="72"/>
      <c r="AJ725" s="72"/>
      <c r="AK725" s="72"/>
      <c r="AL725" s="72"/>
      <c r="AM725" s="72"/>
      <c r="AN725" s="72"/>
      <c r="AO725" s="72"/>
      <c r="AP725" s="72"/>
      <c r="AQ725" s="196"/>
      <c r="AR725" s="196"/>
      <c r="AS725" s="196"/>
      <c r="AT725" s="196"/>
      <c r="AU725" s="196"/>
      <c r="AV725" s="196"/>
    </row>
    <row r="726" spans="1:48" s="139" customFormat="1" ht="12.75" customHeight="1">
      <c r="A726" s="72"/>
      <c r="B726" s="72"/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  <c r="AA726" s="72"/>
      <c r="AB726" s="72"/>
      <c r="AC726" s="72"/>
      <c r="AD726" s="72"/>
      <c r="AE726" s="72"/>
      <c r="AF726" s="72"/>
      <c r="AG726" s="72"/>
      <c r="AH726" s="72"/>
      <c r="AI726" s="72"/>
      <c r="AJ726" s="72"/>
      <c r="AK726" s="72"/>
      <c r="AL726" s="72"/>
      <c r="AM726" s="72"/>
      <c r="AN726" s="72"/>
      <c r="AO726" s="72"/>
      <c r="AP726" s="72"/>
      <c r="AQ726" s="196"/>
      <c r="AR726" s="196"/>
      <c r="AS726" s="196"/>
      <c r="AT726" s="196"/>
      <c r="AU726" s="196"/>
      <c r="AV726" s="196"/>
    </row>
    <row r="727" spans="1:48" s="139" customFormat="1" ht="12.75" customHeight="1">
      <c r="A727" s="72"/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  <c r="AA727" s="72"/>
      <c r="AB727" s="72"/>
      <c r="AC727" s="72"/>
      <c r="AD727" s="72"/>
      <c r="AE727" s="72"/>
      <c r="AF727" s="72"/>
      <c r="AG727" s="72"/>
      <c r="AH727" s="72"/>
      <c r="AI727" s="72"/>
      <c r="AJ727" s="72"/>
      <c r="AK727" s="72"/>
      <c r="AL727" s="72"/>
      <c r="AM727" s="72"/>
      <c r="AN727" s="72"/>
      <c r="AO727" s="72"/>
      <c r="AP727" s="72"/>
      <c r="AQ727" s="196"/>
      <c r="AR727" s="196"/>
      <c r="AS727" s="196"/>
      <c r="AT727" s="196"/>
      <c r="AU727" s="196"/>
      <c r="AV727" s="196"/>
    </row>
    <row r="728" spans="1:48" s="139" customFormat="1" ht="12.75" customHeight="1">
      <c r="A728" s="72"/>
      <c r="B728" s="72"/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  <c r="AA728" s="72"/>
      <c r="AB728" s="72"/>
      <c r="AC728" s="72"/>
      <c r="AD728" s="72"/>
      <c r="AE728" s="72"/>
      <c r="AF728" s="72"/>
      <c r="AG728" s="72"/>
      <c r="AH728" s="72"/>
      <c r="AI728" s="72"/>
      <c r="AJ728" s="72"/>
      <c r="AK728" s="72"/>
      <c r="AL728" s="72"/>
      <c r="AM728" s="72"/>
      <c r="AN728" s="72"/>
      <c r="AO728" s="72"/>
      <c r="AP728" s="72"/>
      <c r="AQ728" s="196"/>
      <c r="AR728" s="196"/>
      <c r="AS728" s="196"/>
      <c r="AT728" s="196"/>
      <c r="AU728" s="196"/>
      <c r="AV728" s="196"/>
    </row>
    <row r="729" spans="1:48" s="156" customFormat="1" ht="12.75" customHeight="1">
      <c r="A729" s="72"/>
      <c r="B729" s="72"/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  <c r="AA729" s="72"/>
      <c r="AB729" s="72"/>
      <c r="AC729" s="72"/>
      <c r="AD729" s="72"/>
      <c r="AE729" s="72"/>
      <c r="AF729" s="72"/>
      <c r="AG729" s="72"/>
      <c r="AH729" s="72"/>
      <c r="AI729" s="72"/>
      <c r="AJ729" s="72"/>
      <c r="AK729" s="72"/>
      <c r="AL729" s="72"/>
      <c r="AM729" s="72"/>
      <c r="AN729" s="72"/>
      <c r="AO729" s="72"/>
      <c r="AP729" s="72"/>
      <c r="AQ729" s="196"/>
      <c r="AR729" s="196"/>
      <c r="AS729" s="196"/>
      <c r="AT729" s="196"/>
      <c r="AU729" s="196"/>
      <c r="AV729" s="196"/>
    </row>
    <row r="730" spans="1:48" s="139" customFormat="1" ht="12.75" customHeight="1">
      <c r="A730" s="72"/>
      <c r="B730" s="72"/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  <c r="AA730" s="72"/>
      <c r="AB730" s="72"/>
      <c r="AC730" s="72"/>
      <c r="AD730" s="72"/>
      <c r="AE730" s="72"/>
      <c r="AF730" s="72"/>
      <c r="AG730" s="72"/>
      <c r="AH730" s="72"/>
      <c r="AI730" s="72"/>
      <c r="AJ730" s="72"/>
      <c r="AK730" s="72"/>
      <c r="AL730" s="72"/>
      <c r="AM730" s="72"/>
      <c r="AN730" s="72"/>
      <c r="AO730" s="72"/>
      <c r="AP730" s="72"/>
      <c r="AQ730" s="196"/>
      <c r="AR730" s="196"/>
      <c r="AS730" s="196"/>
      <c r="AT730" s="196"/>
      <c r="AU730" s="196"/>
      <c r="AV730" s="196"/>
    </row>
    <row r="731" spans="1:48" s="139" customFormat="1" ht="12.75" customHeight="1">
      <c r="A731" s="72"/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  <c r="AA731" s="72"/>
      <c r="AB731" s="72"/>
      <c r="AC731" s="72"/>
      <c r="AD731" s="72"/>
      <c r="AE731" s="72"/>
      <c r="AF731" s="72"/>
      <c r="AG731" s="72"/>
      <c r="AH731" s="72"/>
      <c r="AI731" s="72"/>
      <c r="AJ731" s="72"/>
      <c r="AK731" s="72"/>
      <c r="AL731" s="72"/>
      <c r="AM731" s="72"/>
      <c r="AN731" s="72"/>
      <c r="AO731" s="72"/>
      <c r="AP731" s="72"/>
      <c r="AQ731" s="196"/>
      <c r="AR731" s="196"/>
      <c r="AS731" s="196"/>
      <c r="AT731" s="196"/>
      <c r="AU731" s="196"/>
      <c r="AV731" s="196"/>
    </row>
    <row r="732" spans="1:48" s="139" customFormat="1" ht="12.75" customHeight="1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  <c r="AA732" s="72"/>
      <c r="AB732" s="72"/>
      <c r="AC732" s="72"/>
      <c r="AD732" s="72"/>
      <c r="AE732" s="72"/>
      <c r="AF732" s="72"/>
      <c r="AG732" s="72"/>
      <c r="AH732" s="72"/>
      <c r="AI732" s="72"/>
      <c r="AJ732" s="72"/>
      <c r="AK732" s="72"/>
      <c r="AL732" s="72"/>
      <c r="AM732" s="72"/>
      <c r="AN732" s="72"/>
      <c r="AO732" s="72"/>
      <c r="AP732" s="72"/>
      <c r="AQ732" s="196"/>
      <c r="AR732" s="196"/>
      <c r="AS732" s="196"/>
      <c r="AT732" s="196"/>
      <c r="AU732" s="196"/>
      <c r="AV732" s="196"/>
    </row>
    <row r="733" spans="1:48" s="139" customFormat="1" ht="12.75" customHeight="1">
      <c r="A733" s="72"/>
      <c r="B733" s="72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  <c r="AA733" s="72"/>
      <c r="AB733" s="72"/>
      <c r="AC733" s="72"/>
      <c r="AD733" s="72"/>
      <c r="AE733" s="72"/>
      <c r="AF733" s="72"/>
      <c r="AG733" s="72"/>
      <c r="AH733" s="72"/>
      <c r="AI733" s="72"/>
      <c r="AJ733" s="72"/>
      <c r="AK733" s="72"/>
      <c r="AL733" s="72"/>
      <c r="AM733" s="72"/>
      <c r="AN733" s="72"/>
      <c r="AO733" s="72"/>
      <c r="AP733" s="72"/>
      <c r="AQ733" s="196"/>
      <c r="AR733" s="196"/>
      <c r="AS733" s="196"/>
      <c r="AT733" s="196"/>
      <c r="AU733" s="196"/>
      <c r="AV733" s="196"/>
    </row>
    <row r="734" spans="1:48" s="139" customFormat="1" ht="12.75" customHeight="1">
      <c r="A734" s="72"/>
      <c r="B734" s="72"/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  <c r="AA734" s="72"/>
      <c r="AB734" s="72"/>
      <c r="AC734" s="72"/>
      <c r="AD734" s="72"/>
      <c r="AE734" s="72"/>
      <c r="AF734" s="72"/>
      <c r="AG734" s="72"/>
      <c r="AH734" s="72"/>
      <c r="AI734" s="72"/>
      <c r="AJ734" s="72"/>
      <c r="AK734" s="72"/>
      <c r="AL734" s="72"/>
      <c r="AM734" s="72"/>
      <c r="AN734" s="72"/>
      <c r="AO734" s="72"/>
      <c r="AP734" s="72"/>
      <c r="AQ734" s="196"/>
      <c r="AR734" s="196"/>
      <c r="AS734" s="196"/>
      <c r="AT734" s="196"/>
      <c r="AU734" s="196"/>
      <c r="AV734" s="196"/>
    </row>
    <row r="735" spans="1:48" s="139" customFormat="1" ht="12.75" customHeight="1">
      <c r="A735" s="72"/>
      <c r="B735" s="72"/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  <c r="AA735" s="72"/>
      <c r="AB735" s="72"/>
      <c r="AC735" s="72"/>
      <c r="AD735" s="72"/>
      <c r="AE735" s="72"/>
      <c r="AF735" s="72"/>
      <c r="AG735" s="72"/>
      <c r="AH735" s="72"/>
      <c r="AI735" s="72"/>
      <c r="AJ735" s="72"/>
      <c r="AK735" s="72"/>
      <c r="AL735" s="72"/>
      <c r="AM735" s="72"/>
      <c r="AN735" s="72"/>
      <c r="AO735" s="72"/>
      <c r="AP735" s="72"/>
      <c r="AQ735" s="196"/>
      <c r="AR735" s="196"/>
      <c r="AS735" s="196"/>
      <c r="AT735" s="196"/>
      <c r="AU735" s="196"/>
      <c r="AV735" s="196"/>
    </row>
    <row r="736" spans="1:48" s="139" customFormat="1" ht="12.75" customHeight="1">
      <c r="A736" s="72"/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  <c r="AA736" s="72"/>
      <c r="AB736" s="72"/>
      <c r="AC736" s="72"/>
      <c r="AD736" s="72"/>
      <c r="AE736" s="72"/>
      <c r="AF736" s="72"/>
      <c r="AG736" s="72"/>
      <c r="AH736" s="72"/>
      <c r="AI736" s="72"/>
      <c r="AJ736" s="72"/>
      <c r="AK736" s="72"/>
      <c r="AL736" s="72"/>
      <c r="AM736" s="72"/>
      <c r="AN736" s="72"/>
      <c r="AO736" s="72"/>
      <c r="AP736" s="72"/>
      <c r="AQ736" s="196"/>
      <c r="AR736" s="196"/>
      <c r="AS736" s="196"/>
      <c r="AT736" s="196"/>
      <c r="AU736" s="196"/>
      <c r="AV736" s="196"/>
    </row>
    <row r="737" spans="1:48" s="139" customFormat="1" ht="12.75" customHeight="1">
      <c r="A737" s="72"/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  <c r="AA737" s="72"/>
      <c r="AB737" s="72"/>
      <c r="AC737" s="72"/>
      <c r="AD737" s="72"/>
      <c r="AE737" s="72"/>
      <c r="AF737" s="72"/>
      <c r="AG737" s="72"/>
      <c r="AH737" s="72"/>
      <c r="AI737" s="72"/>
      <c r="AJ737" s="72"/>
      <c r="AK737" s="72"/>
      <c r="AL737" s="72"/>
      <c r="AM737" s="72"/>
      <c r="AN737" s="72"/>
      <c r="AO737" s="72"/>
      <c r="AP737" s="72"/>
      <c r="AQ737" s="196"/>
      <c r="AR737" s="196"/>
      <c r="AS737" s="196"/>
      <c r="AT737" s="196"/>
      <c r="AU737" s="196"/>
      <c r="AV737" s="196"/>
    </row>
    <row r="738" spans="1:48" s="139" customFormat="1" ht="12.75" customHeight="1">
      <c r="A738" s="72"/>
      <c r="B738" s="72"/>
      <c r="C738" s="72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  <c r="AA738" s="72"/>
      <c r="AB738" s="72"/>
      <c r="AC738" s="72"/>
      <c r="AD738" s="72"/>
      <c r="AE738" s="72"/>
      <c r="AF738" s="72"/>
      <c r="AG738" s="72"/>
      <c r="AH738" s="72"/>
      <c r="AI738" s="72"/>
      <c r="AJ738" s="72"/>
      <c r="AK738" s="72"/>
      <c r="AL738" s="72"/>
      <c r="AM738" s="72"/>
      <c r="AN738" s="72"/>
      <c r="AO738" s="72"/>
      <c r="AP738" s="72"/>
      <c r="AQ738" s="196"/>
      <c r="AR738" s="196"/>
      <c r="AS738" s="196"/>
      <c r="AT738" s="196"/>
      <c r="AU738" s="196"/>
      <c r="AV738" s="196"/>
    </row>
    <row r="739" spans="1:48" s="139" customFormat="1" ht="12.75" customHeight="1">
      <c r="A739" s="72"/>
      <c r="B739" s="72"/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  <c r="AA739" s="72"/>
      <c r="AB739" s="72"/>
      <c r="AC739" s="72"/>
      <c r="AD739" s="72"/>
      <c r="AE739" s="72"/>
      <c r="AF739" s="72"/>
      <c r="AG739" s="72"/>
      <c r="AH739" s="72"/>
      <c r="AI739" s="72"/>
      <c r="AJ739" s="72"/>
      <c r="AK739" s="72"/>
      <c r="AL739" s="72"/>
      <c r="AM739" s="72"/>
      <c r="AN739" s="72"/>
      <c r="AO739" s="72"/>
      <c r="AP739" s="72"/>
      <c r="AQ739" s="196"/>
      <c r="AR739" s="196"/>
      <c r="AS739" s="196"/>
      <c r="AT739" s="196"/>
      <c r="AU739" s="196"/>
      <c r="AV739" s="196"/>
    </row>
    <row r="740" spans="1:48" s="139" customFormat="1" ht="12.75" customHeight="1">
      <c r="A740" s="72"/>
      <c r="B740" s="72"/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  <c r="AA740" s="72"/>
      <c r="AB740" s="72"/>
      <c r="AC740" s="72"/>
      <c r="AD740" s="72"/>
      <c r="AE740" s="72"/>
      <c r="AF740" s="72"/>
      <c r="AG740" s="72"/>
      <c r="AH740" s="72"/>
      <c r="AI740" s="72"/>
      <c r="AJ740" s="72"/>
      <c r="AK740" s="72"/>
      <c r="AL740" s="72"/>
      <c r="AM740" s="72"/>
      <c r="AN740" s="72"/>
      <c r="AO740" s="72"/>
      <c r="AP740" s="72"/>
      <c r="AQ740" s="196"/>
      <c r="AR740" s="196"/>
      <c r="AS740" s="196"/>
      <c r="AT740" s="196"/>
      <c r="AU740" s="196"/>
      <c r="AV740" s="196"/>
    </row>
    <row r="741" spans="1:48" s="139" customFormat="1" ht="12.75" customHeight="1">
      <c r="A741" s="72"/>
      <c r="B741" s="72"/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  <c r="AA741" s="72"/>
      <c r="AB741" s="72"/>
      <c r="AC741" s="72"/>
      <c r="AD741" s="72"/>
      <c r="AE741" s="72"/>
      <c r="AF741" s="72"/>
      <c r="AG741" s="72"/>
      <c r="AH741" s="72"/>
      <c r="AI741" s="72"/>
      <c r="AJ741" s="72"/>
      <c r="AK741" s="72"/>
      <c r="AL741" s="72"/>
      <c r="AM741" s="72"/>
      <c r="AN741" s="72"/>
      <c r="AO741" s="72"/>
      <c r="AP741" s="72"/>
      <c r="AQ741" s="196"/>
      <c r="AR741" s="196"/>
      <c r="AS741" s="196"/>
      <c r="AT741" s="196"/>
      <c r="AU741" s="196"/>
      <c r="AV741" s="196"/>
    </row>
    <row r="742" spans="1:48" s="139" customFormat="1" ht="12.75" customHeight="1">
      <c r="A742" s="72"/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  <c r="AA742" s="72"/>
      <c r="AB742" s="72"/>
      <c r="AC742" s="72"/>
      <c r="AD742" s="72"/>
      <c r="AE742" s="72"/>
      <c r="AF742" s="72"/>
      <c r="AG742" s="72"/>
      <c r="AH742" s="72"/>
      <c r="AI742" s="72"/>
      <c r="AJ742" s="72"/>
      <c r="AK742" s="72"/>
      <c r="AL742" s="72"/>
      <c r="AM742" s="72"/>
      <c r="AN742" s="72"/>
      <c r="AO742" s="72"/>
      <c r="AP742" s="72"/>
      <c r="AQ742" s="196"/>
      <c r="AR742" s="196"/>
      <c r="AS742" s="196"/>
      <c r="AT742" s="196"/>
      <c r="AU742" s="196"/>
      <c r="AV742" s="196"/>
    </row>
    <row r="743" spans="1:48" s="139" customFormat="1" ht="12.75" customHeight="1">
      <c r="A743" s="72"/>
      <c r="B743" s="72"/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  <c r="AA743" s="72"/>
      <c r="AB743" s="72"/>
      <c r="AC743" s="72"/>
      <c r="AD743" s="72"/>
      <c r="AE743" s="72"/>
      <c r="AF743" s="72"/>
      <c r="AG743" s="72"/>
      <c r="AH743" s="72"/>
      <c r="AI743" s="72"/>
      <c r="AJ743" s="72"/>
      <c r="AK743" s="72"/>
      <c r="AL743" s="72"/>
      <c r="AM743" s="72"/>
      <c r="AN743" s="72"/>
      <c r="AO743" s="72"/>
      <c r="AP743" s="72"/>
      <c r="AQ743" s="196"/>
      <c r="AR743" s="196"/>
      <c r="AS743" s="196"/>
      <c r="AT743" s="196"/>
      <c r="AU743" s="196"/>
      <c r="AV743" s="196"/>
    </row>
    <row r="744" spans="1:48" s="139" customFormat="1" ht="12.75" customHeight="1">
      <c r="A744" s="72"/>
      <c r="B744" s="72"/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  <c r="AA744" s="72"/>
      <c r="AB744" s="72"/>
      <c r="AC744" s="72"/>
      <c r="AD744" s="72"/>
      <c r="AE744" s="72"/>
      <c r="AF744" s="72"/>
      <c r="AG744" s="72"/>
      <c r="AH744" s="72"/>
      <c r="AI744" s="72"/>
      <c r="AJ744" s="72"/>
      <c r="AK744" s="72"/>
      <c r="AL744" s="72"/>
      <c r="AM744" s="72"/>
      <c r="AN744" s="72"/>
      <c r="AO744" s="72"/>
      <c r="AP744" s="72"/>
      <c r="AQ744" s="196"/>
      <c r="AR744" s="196"/>
      <c r="AS744" s="196"/>
      <c r="AT744" s="196"/>
      <c r="AU744" s="196"/>
      <c r="AV744" s="196"/>
    </row>
    <row r="745" spans="1:48" s="139" customFormat="1" ht="12.75" customHeight="1">
      <c r="A745" s="72"/>
      <c r="B745" s="72"/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  <c r="AA745" s="72"/>
      <c r="AB745" s="72"/>
      <c r="AC745" s="72"/>
      <c r="AD745" s="72"/>
      <c r="AE745" s="72"/>
      <c r="AF745" s="72"/>
      <c r="AG745" s="72"/>
      <c r="AH745" s="72"/>
      <c r="AI745" s="72"/>
      <c r="AJ745" s="72"/>
      <c r="AK745" s="72"/>
      <c r="AL745" s="72"/>
      <c r="AM745" s="72"/>
      <c r="AN745" s="72"/>
      <c r="AO745" s="72"/>
      <c r="AP745" s="72"/>
      <c r="AQ745" s="196"/>
      <c r="AR745" s="196"/>
      <c r="AS745" s="196"/>
      <c r="AT745" s="196"/>
      <c r="AU745" s="196"/>
      <c r="AV745" s="196"/>
    </row>
    <row r="746" spans="1:48" s="139" customFormat="1" ht="12.75" customHeight="1">
      <c r="A746" s="72"/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  <c r="AA746" s="72"/>
      <c r="AB746" s="72"/>
      <c r="AC746" s="72"/>
      <c r="AD746" s="72"/>
      <c r="AE746" s="72"/>
      <c r="AF746" s="72"/>
      <c r="AG746" s="72"/>
      <c r="AH746" s="72"/>
      <c r="AI746" s="72"/>
      <c r="AJ746" s="72"/>
      <c r="AK746" s="72"/>
      <c r="AL746" s="72"/>
      <c r="AM746" s="72"/>
      <c r="AN746" s="72"/>
      <c r="AO746" s="72"/>
      <c r="AP746" s="72"/>
      <c r="AQ746" s="196"/>
      <c r="AR746" s="196"/>
      <c r="AS746" s="196"/>
      <c r="AT746" s="196"/>
      <c r="AU746" s="196"/>
      <c r="AV746" s="196"/>
    </row>
    <row r="747" spans="1:48" s="139" customFormat="1" ht="12.75" customHeight="1">
      <c r="A747" s="72"/>
      <c r="B747" s="72"/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  <c r="AA747" s="72"/>
      <c r="AB747" s="72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196"/>
      <c r="AR747" s="196"/>
      <c r="AS747" s="196"/>
      <c r="AT747" s="196"/>
      <c r="AU747" s="196"/>
      <c r="AV747" s="196"/>
    </row>
    <row r="748" spans="1:48" s="139" customFormat="1" ht="12.75" customHeight="1">
      <c r="A748" s="72"/>
      <c r="B748" s="72"/>
      <c r="C748" s="72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  <c r="AA748" s="72"/>
      <c r="AB748" s="72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196"/>
      <c r="AR748" s="196"/>
      <c r="AS748" s="196"/>
      <c r="AT748" s="196"/>
      <c r="AU748" s="196"/>
      <c r="AV748" s="196"/>
    </row>
    <row r="749" spans="1:48" s="139" customFormat="1" ht="12.75" customHeight="1">
      <c r="A749" s="72"/>
      <c r="B749" s="72"/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  <c r="AA749" s="72"/>
      <c r="AB749" s="72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196"/>
      <c r="AR749" s="196"/>
      <c r="AS749" s="196"/>
      <c r="AT749" s="196"/>
      <c r="AU749" s="196"/>
      <c r="AV749" s="196"/>
    </row>
    <row r="750" spans="1:48" s="139" customFormat="1" ht="12.75" customHeight="1">
      <c r="A750" s="72"/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  <c r="AA750" s="72"/>
      <c r="AB750" s="72"/>
      <c r="AC750" s="72"/>
      <c r="AD750" s="72"/>
      <c r="AE750" s="72"/>
      <c r="AF750" s="72"/>
      <c r="AG750" s="72"/>
      <c r="AH750" s="72"/>
      <c r="AI750" s="72"/>
      <c r="AJ750" s="72"/>
      <c r="AK750" s="72"/>
      <c r="AL750" s="72"/>
      <c r="AM750" s="72"/>
      <c r="AN750" s="72"/>
      <c r="AO750" s="72"/>
      <c r="AP750" s="72"/>
      <c r="AQ750" s="196"/>
      <c r="AR750" s="196"/>
      <c r="AS750" s="196"/>
      <c r="AT750" s="196"/>
      <c r="AU750" s="196"/>
      <c r="AV750" s="196"/>
    </row>
    <row r="751" spans="1:48" s="139" customFormat="1" ht="12.75" customHeight="1">
      <c r="A751" s="72"/>
      <c r="B751" s="72"/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  <c r="AA751" s="72"/>
      <c r="AB751" s="72"/>
      <c r="AC751" s="72"/>
      <c r="AD751" s="72"/>
      <c r="AE751" s="72"/>
      <c r="AF751" s="72"/>
      <c r="AG751" s="72"/>
      <c r="AH751" s="72"/>
      <c r="AI751" s="72"/>
      <c r="AJ751" s="72"/>
      <c r="AK751" s="72"/>
      <c r="AL751" s="72"/>
      <c r="AM751" s="72"/>
      <c r="AN751" s="72"/>
      <c r="AO751" s="72"/>
      <c r="AP751" s="72"/>
      <c r="AQ751" s="196"/>
      <c r="AR751" s="196"/>
      <c r="AS751" s="196"/>
      <c r="AT751" s="196"/>
      <c r="AU751" s="196"/>
      <c r="AV751" s="196"/>
    </row>
    <row r="752" spans="1:48" s="139" customFormat="1" ht="12.75" customHeight="1">
      <c r="A752" s="72"/>
      <c r="B752" s="72"/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  <c r="AA752" s="72"/>
      <c r="AB752" s="72"/>
      <c r="AC752" s="72"/>
      <c r="AD752" s="72"/>
      <c r="AE752" s="72"/>
      <c r="AF752" s="72"/>
      <c r="AG752" s="72"/>
      <c r="AH752" s="72"/>
      <c r="AI752" s="72"/>
      <c r="AJ752" s="72"/>
      <c r="AK752" s="72"/>
      <c r="AL752" s="72"/>
      <c r="AM752" s="72"/>
      <c r="AN752" s="72"/>
      <c r="AO752" s="72"/>
      <c r="AP752" s="72"/>
      <c r="AQ752" s="196"/>
      <c r="AR752" s="196"/>
      <c r="AS752" s="196"/>
      <c r="AT752" s="196"/>
      <c r="AU752" s="196"/>
      <c r="AV752" s="196"/>
    </row>
    <row r="753" spans="1:48" s="139" customFormat="1" ht="12.75" customHeight="1">
      <c r="A753" s="72"/>
      <c r="B753" s="72"/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  <c r="AA753" s="72"/>
      <c r="AB753" s="72"/>
      <c r="AC753" s="72"/>
      <c r="AD753" s="72"/>
      <c r="AE753" s="72"/>
      <c r="AF753" s="72"/>
      <c r="AG753" s="72"/>
      <c r="AH753" s="72"/>
      <c r="AI753" s="72"/>
      <c r="AJ753" s="72"/>
      <c r="AK753" s="72"/>
      <c r="AL753" s="72"/>
      <c r="AM753" s="72"/>
      <c r="AN753" s="72"/>
      <c r="AO753" s="72"/>
      <c r="AP753" s="72"/>
      <c r="AQ753" s="196"/>
      <c r="AR753" s="196"/>
      <c r="AS753" s="196"/>
      <c r="AT753" s="196"/>
      <c r="AU753" s="196"/>
      <c r="AV753" s="196"/>
    </row>
    <row r="754" spans="1:48" s="139" customFormat="1" ht="12.75" customHeight="1">
      <c r="A754" s="72"/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  <c r="AA754" s="72"/>
      <c r="AB754" s="72"/>
      <c r="AC754" s="72"/>
      <c r="AD754" s="72"/>
      <c r="AE754" s="72"/>
      <c r="AF754" s="72"/>
      <c r="AG754" s="72"/>
      <c r="AH754" s="72"/>
      <c r="AI754" s="72"/>
      <c r="AJ754" s="72"/>
      <c r="AK754" s="72"/>
      <c r="AL754" s="72"/>
      <c r="AM754" s="72"/>
      <c r="AN754" s="72"/>
      <c r="AO754" s="72"/>
      <c r="AP754" s="72"/>
      <c r="AQ754" s="196"/>
      <c r="AR754" s="196"/>
      <c r="AS754" s="196"/>
      <c r="AT754" s="196"/>
      <c r="AU754" s="196"/>
      <c r="AV754" s="196"/>
    </row>
    <row r="755" spans="1:48" s="139" customFormat="1" ht="12.75" customHeight="1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  <c r="AA755" s="72"/>
      <c r="AB755" s="72"/>
      <c r="AC755" s="72"/>
      <c r="AD755" s="72"/>
      <c r="AE755" s="72"/>
      <c r="AF755" s="72"/>
      <c r="AG755" s="72"/>
      <c r="AH755" s="72"/>
      <c r="AI755" s="72"/>
      <c r="AJ755" s="72"/>
      <c r="AK755" s="72"/>
      <c r="AL755" s="72"/>
      <c r="AM755" s="72"/>
      <c r="AN755" s="72"/>
      <c r="AO755" s="72"/>
      <c r="AP755" s="72"/>
      <c r="AQ755" s="196"/>
      <c r="AR755" s="196"/>
      <c r="AS755" s="196"/>
      <c r="AT755" s="196"/>
      <c r="AU755" s="196"/>
      <c r="AV755" s="196"/>
    </row>
    <row r="756" spans="1:48" s="139" customFormat="1" ht="12.75" customHeight="1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  <c r="AA756" s="72"/>
      <c r="AB756" s="72"/>
      <c r="AC756" s="72"/>
      <c r="AD756" s="72"/>
      <c r="AE756" s="72"/>
      <c r="AF756" s="72"/>
      <c r="AG756" s="72"/>
      <c r="AH756" s="72"/>
      <c r="AI756" s="72"/>
      <c r="AJ756" s="72"/>
      <c r="AK756" s="72"/>
      <c r="AL756" s="72"/>
      <c r="AM756" s="72"/>
      <c r="AN756" s="72"/>
      <c r="AO756" s="72"/>
      <c r="AP756" s="72"/>
      <c r="AQ756" s="196"/>
      <c r="AR756" s="196"/>
      <c r="AS756" s="196"/>
      <c r="AT756" s="196"/>
      <c r="AU756" s="196"/>
      <c r="AV756" s="196"/>
    </row>
    <row r="757" spans="1:48" s="139" customFormat="1" ht="12.75" customHeight="1">
      <c r="A757" s="72"/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  <c r="AA757" s="72"/>
      <c r="AB757" s="72"/>
      <c r="AC757" s="72"/>
      <c r="AD757" s="72"/>
      <c r="AE757" s="72"/>
      <c r="AF757" s="72"/>
      <c r="AG757" s="72"/>
      <c r="AH757" s="72"/>
      <c r="AI757" s="72"/>
      <c r="AJ757" s="72"/>
      <c r="AK757" s="72"/>
      <c r="AL757" s="72"/>
      <c r="AM757" s="72"/>
      <c r="AN757" s="72"/>
      <c r="AO757" s="72"/>
      <c r="AP757" s="72"/>
      <c r="AQ757" s="196"/>
      <c r="AR757" s="196"/>
      <c r="AS757" s="196"/>
      <c r="AT757" s="196"/>
      <c r="AU757" s="196"/>
      <c r="AV757" s="196"/>
    </row>
    <row r="758" spans="1:48" s="139" customFormat="1" ht="12.75" customHeight="1">
      <c r="A758" s="72"/>
      <c r="B758" s="72"/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  <c r="AA758" s="72"/>
      <c r="AB758" s="72"/>
      <c r="AC758" s="72"/>
      <c r="AD758" s="72"/>
      <c r="AE758" s="72"/>
      <c r="AF758" s="72"/>
      <c r="AG758" s="72"/>
      <c r="AH758" s="72"/>
      <c r="AI758" s="72"/>
      <c r="AJ758" s="72"/>
      <c r="AK758" s="72"/>
      <c r="AL758" s="72"/>
      <c r="AM758" s="72"/>
      <c r="AN758" s="72"/>
      <c r="AO758" s="72"/>
      <c r="AP758" s="72"/>
      <c r="AQ758" s="196"/>
      <c r="AR758" s="196"/>
      <c r="AS758" s="196"/>
      <c r="AT758" s="196"/>
      <c r="AU758" s="196"/>
      <c r="AV758" s="196"/>
    </row>
    <row r="759" spans="1:48" s="152" customFormat="1" ht="12.75" customHeight="1">
      <c r="A759" s="72"/>
      <c r="B759" s="72"/>
      <c r="C759" s="72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  <c r="AA759" s="72"/>
      <c r="AB759" s="72"/>
      <c r="AC759" s="72"/>
      <c r="AD759" s="72"/>
      <c r="AE759" s="72"/>
      <c r="AF759" s="72"/>
      <c r="AG759" s="72"/>
      <c r="AH759" s="72"/>
      <c r="AI759" s="72"/>
      <c r="AJ759" s="72"/>
      <c r="AK759" s="72"/>
      <c r="AL759" s="72"/>
      <c r="AM759" s="72"/>
      <c r="AN759" s="72"/>
      <c r="AO759" s="72"/>
      <c r="AP759" s="72"/>
      <c r="AQ759" s="196"/>
      <c r="AR759" s="196"/>
      <c r="AS759" s="196"/>
      <c r="AT759" s="196"/>
      <c r="AU759" s="196"/>
      <c r="AV759" s="196"/>
    </row>
  </sheetData>
  <sheetProtection/>
  <mergeCells count="37">
    <mergeCell ref="P6:P7"/>
    <mergeCell ref="N5:S5"/>
    <mergeCell ref="AC6:AC7"/>
    <mergeCell ref="AC5:AK5"/>
    <mergeCell ref="T4:AB4"/>
    <mergeCell ref="I4:S4"/>
    <mergeCell ref="T5:AB5"/>
    <mergeCell ref="A4:A7"/>
    <mergeCell ref="B4:B7"/>
    <mergeCell ref="C4:C7"/>
    <mergeCell ref="D4:D7"/>
    <mergeCell ref="E4:H4"/>
    <mergeCell ref="O6:O7"/>
    <mergeCell ref="H6:H7"/>
    <mergeCell ref="L6:L7"/>
    <mergeCell ref="M6:M7"/>
    <mergeCell ref="N6:N7"/>
    <mergeCell ref="AM6:AP6"/>
    <mergeCell ref="AC4:AP4"/>
    <mergeCell ref="E5:E7"/>
    <mergeCell ref="F5:H5"/>
    <mergeCell ref="I5:I7"/>
    <mergeCell ref="J5:J7"/>
    <mergeCell ref="K5:K7"/>
    <mergeCell ref="L5:M5"/>
    <mergeCell ref="F6:F7"/>
    <mergeCell ref="G6:G7"/>
    <mergeCell ref="C1:W1"/>
    <mergeCell ref="D2:W2"/>
    <mergeCell ref="AD6:AK6"/>
    <mergeCell ref="AL6:AL7"/>
    <mergeCell ref="Q6:Q7"/>
    <mergeCell ref="R6:R7"/>
    <mergeCell ref="S6:S7"/>
    <mergeCell ref="T6:T7"/>
    <mergeCell ref="U6:AB6"/>
    <mergeCell ref="AL5:AP5"/>
  </mergeCells>
  <printOptions/>
  <pageMargins left="0.8661417322834646" right="0" top="0.4724409448818898" bottom="0.5905511811023623" header="0.11811023622047245" footer="0.1968503937007874"/>
  <pageSetup fitToHeight="0" fitToWidth="2" horizontalDpi="600" verticalDpi="600" orientation="landscape" pageOrder="overThenDown" paperSize="9" scale="48" r:id="rId1"/>
  <headerFooter>
    <oddFooter>&amp;LCA0977B0&amp;CФорма № 21-1, Підрозділ: Апеляційний суд Закарпатської області, Початок періоду: 01.01.2016, Кінець періоду: 31.12.2016&amp;R_____</oddFooter>
  </headerFooter>
  <colBreaks count="1" manualBreakCount="1">
    <brk id="19" max="7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760"/>
  <sheetViews>
    <sheetView zoomScale="87" zoomScaleNormal="87" zoomScaleSheetLayoutView="85" zoomScalePageLayoutView="0" workbookViewId="0" topLeftCell="T9">
      <selection activeCell="A4" sqref="A4:AQ30"/>
    </sheetView>
  </sheetViews>
  <sheetFormatPr defaultColWidth="9.421875" defaultRowHeight="12.75"/>
  <cols>
    <col min="1" max="1" width="5.00390625" style="72" customWidth="1"/>
    <col min="2" max="2" width="61.28125" style="72" customWidth="1"/>
    <col min="3" max="3" width="11.28125" style="72" customWidth="1"/>
    <col min="4" max="4" width="11.421875" style="72" customWidth="1"/>
    <col min="5" max="6" width="9.8515625" style="72" customWidth="1"/>
    <col min="7" max="7" width="8.8515625" style="72" customWidth="1"/>
    <col min="8" max="8" width="7.140625" style="72" customWidth="1"/>
    <col min="9" max="9" width="8.7109375" style="72" customWidth="1"/>
    <col min="10" max="11" width="10.421875" style="72" customWidth="1"/>
    <col min="12" max="12" width="9.8515625" style="72" customWidth="1"/>
    <col min="13" max="13" width="10.28125" style="72" customWidth="1"/>
    <col min="14" max="14" width="10.140625" style="72" customWidth="1"/>
    <col min="15" max="15" width="9.421875" style="72" customWidth="1"/>
    <col min="16" max="16" width="8.421875" style="72" customWidth="1"/>
    <col min="17" max="17" width="8.7109375" style="72" customWidth="1"/>
    <col min="18" max="18" width="8.57421875" style="72" customWidth="1"/>
    <col min="19" max="19" width="11.57421875" style="72" customWidth="1"/>
    <col min="20" max="20" width="9.28125" style="72" customWidth="1"/>
    <col min="21" max="21" width="7.57421875" style="72" customWidth="1"/>
    <col min="22" max="22" width="10.57421875" style="72" customWidth="1"/>
    <col min="23" max="23" width="8.57421875" style="72" customWidth="1"/>
    <col min="24" max="24" width="7.28125" style="72" customWidth="1"/>
    <col min="25" max="25" width="4.8515625" style="72" customWidth="1"/>
    <col min="26" max="27" width="7.28125" style="72" customWidth="1"/>
    <col min="28" max="28" width="6.8515625" style="72" customWidth="1"/>
    <col min="29" max="29" width="7.7109375" style="72" customWidth="1"/>
    <col min="30" max="32" width="7.140625" style="72" customWidth="1"/>
    <col min="33" max="34" width="9.421875" style="72" customWidth="1"/>
    <col min="35" max="35" width="6.8515625" style="72" customWidth="1"/>
    <col min="36" max="36" width="6.28125" style="72" customWidth="1"/>
    <col min="37" max="37" width="7.7109375" style="72" customWidth="1"/>
    <col min="38" max="38" width="7.00390625" style="72" customWidth="1"/>
    <col min="39" max="39" width="8.00390625" style="72" customWidth="1"/>
    <col min="40" max="40" width="5.140625" style="72" customWidth="1"/>
    <col min="41" max="41" width="7.57421875" style="72" customWidth="1"/>
    <col min="42" max="42" width="7.28125" style="72" customWidth="1"/>
    <col min="43" max="16384" width="9.421875" style="72" customWidth="1"/>
  </cols>
  <sheetData>
    <row r="2" spans="1:24" ht="27" customHeight="1">
      <c r="A2" s="140"/>
      <c r="B2" s="140"/>
      <c r="C2" s="358" t="s">
        <v>293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</row>
    <row r="3" spans="3:24" ht="12.75">
      <c r="C3" s="346" t="s">
        <v>294</v>
      </c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</row>
    <row r="4" spans="3:24" ht="12.75">
      <c r="C4" s="141"/>
      <c r="D4" s="141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1:42" ht="12.75" customHeight="1">
      <c r="A5" s="271" t="s">
        <v>50</v>
      </c>
      <c r="B5" s="271" t="s">
        <v>252</v>
      </c>
      <c r="C5" s="273" t="s">
        <v>197</v>
      </c>
      <c r="D5" s="275" t="s">
        <v>54</v>
      </c>
      <c r="E5" s="277" t="s">
        <v>41</v>
      </c>
      <c r="F5" s="262"/>
      <c r="G5" s="262"/>
      <c r="H5" s="262"/>
      <c r="I5" s="263" t="s">
        <v>139</v>
      </c>
      <c r="J5" s="264"/>
      <c r="K5" s="264"/>
      <c r="L5" s="264"/>
      <c r="M5" s="264"/>
      <c r="N5" s="264"/>
      <c r="O5" s="264"/>
      <c r="P5" s="264"/>
      <c r="Q5" s="264"/>
      <c r="R5" s="264"/>
      <c r="S5" s="265"/>
      <c r="T5" s="262" t="s">
        <v>177</v>
      </c>
      <c r="U5" s="262"/>
      <c r="V5" s="262"/>
      <c r="W5" s="262"/>
      <c r="X5" s="262"/>
      <c r="Y5" s="262"/>
      <c r="Z5" s="262"/>
      <c r="AA5" s="262"/>
      <c r="AB5" s="262"/>
      <c r="AC5" s="261" t="s">
        <v>177</v>
      </c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</row>
    <row r="6" spans="1:42" ht="24" customHeight="1">
      <c r="A6" s="272"/>
      <c r="B6" s="272"/>
      <c r="C6" s="274"/>
      <c r="D6" s="276"/>
      <c r="E6" s="253" t="s">
        <v>176</v>
      </c>
      <c r="F6" s="278" t="s">
        <v>142</v>
      </c>
      <c r="G6" s="278"/>
      <c r="H6" s="278"/>
      <c r="I6" s="253" t="s">
        <v>174</v>
      </c>
      <c r="J6" s="266" t="s">
        <v>269</v>
      </c>
      <c r="K6" s="266" t="s">
        <v>270</v>
      </c>
      <c r="L6" s="258" t="s">
        <v>198</v>
      </c>
      <c r="M6" s="260"/>
      <c r="N6" s="258" t="s">
        <v>199</v>
      </c>
      <c r="O6" s="259"/>
      <c r="P6" s="259"/>
      <c r="Q6" s="259"/>
      <c r="R6" s="259"/>
      <c r="S6" s="260"/>
      <c r="T6" s="258" t="s">
        <v>76</v>
      </c>
      <c r="U6" s="259"/>
      <c r="V6" s="259"/>
      <c r="W6" s="259"/>
      <c r="X6" s="259"/>
      <c r="Y6" s="259"/>
      <c r="Z6" s="259"/>
      <c r="AA6" s="259"/>
      <c r="AB6" s="260"/>
      <c r="AC6" s="258" t="s">
        <v>83</v>
      </c>
      <c r="AD6" s="259"/>
      <c r="AE6" s="259"/>
      <c r="AF6" s="259"/>
      <c r="AG6" s="259"/>
      <c r="AH6" s="259"/>
      <c r="AI6" s="259"/>
      <c r="AJ6" s="259"/>
      <c r="AK6" s="260"/>
      <c r="AL6" s="258" t="s">
        <v>90</v>
      </c>
      <c r="AM6" s="259"/>
      <c r="AN6" s="259"/>
      <c r="AO6" s="259"/>
      <c r="AP6" s="260"/>
    </row>
    <row r="7" spans="1:42" ht="12.75" customHeight="1">
      <c r="A7" s="272"/>
      <c r="B7" s="272"/>
      <c r="C7" s="274"/>
      <c r="D7" s="276"/>
      <c r="E7" s="254"/>
      <c r="F7" s="279" t="s">
        <v>91</v>
      </c>
      <c r="G7" s="279" t="s">
        <v>278</v>
      </c>
      <c r="H7" s="279" t="s">
        <v>92</v>
      </c>
      <c r="I7" s="254"/>
      <c r="J7" s="267"/>
      <c r="K7" s="267"/>
      <c r="L7" s="266" t="s">
        <v>74</v>
      </c>
      <c r="M7" s="266" t="s">
        <v>75</v>
      </c>
      <c r="N7" s="266" t="s">
        <v>69</v>
      </c>
      <c r="O7" s="266" t="s">
        <v>70</v>
      </c>
      <c r="P7" s="266" t="s">
        <v>71</v>
      </c>
      <c r="Q7" s="266" t="s">
        <v>267</v>
      </c>
      <c r="R7" s="266" t="s">
        <v>72</v>
      </c>
      <c r="S7" s="266" t="s">
        <v>73</v>
      </c>
      <c r="T7" s="280" t="s">
        <v>164</v>
      </c>
      <c r="U7" s="268" t="s">
        <v>147</v>
      </c>
      <c r="V7" s="269"/>
      <c r="W7" s="269"/>
      <c r="X7" s="269"/>
      <c r="Y7" s="269"/>
      <c r="Z7" s="269"/>
      <c r="AA7" s="269"/>
      <c r="AB7" s="270"/>
      <c r="AC7" s="280" t="s">
        <v>144</v>
      </c>
      <c r="AD7" s="258" t="s">
        <v>272</v>
      </c>
      <c r="AE7" s="259"/>
      <c r="AF7" s="259"/>
      <c r="AG7" s="259"/>
      <c r="AH7" s="259"/>
      <c r="AI7" s="259"/>
      <c r="AJ7" s="259"/>
      <c r="AK7" s="260"/>
      <c r="AL7" s="280" t="s">
        <v>164</v>
      </c>
      <c r="AM7" s="258" t="s">
        <v>147</v>
      </c>
      <c r="AN7" s="259"/>
      <c r="AO7" s="259"/>
      <c r="AP7" s="260"/>
    </row>
    <row r="8" spans="1:42" ht="204" customHeight="1">
      <c r="A8" s="272"/>
      <c r="B8" s="272"/>
      <c r="C8" s="274"/>
      <c r="D8" s="276"/>
      <c r="E8" s="254"/>
      <c r="F8" s="279"/>
      <c r="G8" s="279"/>
      <c r="H8" s="279"/>
      <c r="I8" s="254"/>
      <c r="J8" s="267"/>
      <c r="K8" s="267"/>
      <c r="L8" s="282"/>
      <c r="M8" s="282"/>
      <c r="N8" s="267"/>
      <c r="O8" s="267"/>
      <c r="P8" s="267"/>
      <c r="Q8" s="267"/>
      <c r="R8" s="267"/>
      <c r="S8" s="267"/>
      <c r="T8" s="281"/>
      <c r="U8" s="39" t="s">
        <v>77</v>
      </c>
      <c r="V8" s="39" t="s">
        <v>78</v>
      </c>
      <c r="W8" s="39" t="s">
        <v>79</v>
      </c>
      <c r="X8" s="39" t="s">
        <v>127</v>
      </c>
      <c r="Y8" s="39" t="s">
        <v>128</v>
      </c>
      <c r="Z8" s="39" t="s">
        <v>80</v>
      </c>
      <c r="AA8" s="39" t="s">
        <v>81</v>
      </c>
      <c r="AB8" s="39" t="s">
        <v>82</v>
      </c>
      <c r="AC8" s="281"/>
      <c r="AD8" s="39" t="s">
        <v>84</v>
      </c>
      <c r="AE8" s="39" t="s">
        <v>85</v>
      </c>
      <c r="AF8" s="39" t="s">
        <v>86</v>
      </c>
      <c r="AG8" s="39" t="s">
        <v>87</v>
      </c>
      <c r="AH8" s="39" t="s">
        <v>279</v>
      </c>
      <c r="AI8" s="39" t="s">
        <v>88</v>
      </c>
      <c r="AJ8" s="39" t="s">
        <v>89</v>
      </c>
      <c r="AK8" s="39" t="s">
        <v>280</v>
      </c>
      <c r="AL8" s="281"/>
      <c r="AM8" s="39" t="s">
        <v>129</v>
      </c>
      <c r="AN8" s="39" t="s">
        <v>130</v>
      </c>
      <c r="AO8" s="39" t="s">
        <v>131</v>
      </c>
      <c r="AP8" s="39" t="s">
        <v>132</v>
      </c>
    </row>
    <row r="9" spans="1:47" ht="12.75">
      <c r="A9" s="28" t="s">
        <v>169</v>
      </c>
      <c r="B9" s="17" t="s">
        <v>170</v>
      </c>
      <c r="C9" s="29">
        <v>1</v>
      </c>
      <c r="D9" s="29">
        <v>2</v>
      </c>
      <c r="E9" s="29">
        <v>3</v>
      </c>
      <c r="F9" s="29">
        <v>4</v>
      </c>
      <c r="G9" s="29">
        <v>5</v>
      </c>
      <c r="H9" s="29">
        <v>6</v>
      </c>
      <c r="I9" s="29">
        <v>7</v>
      </c>
      <c r="J9" s="29">
        <v>8</v>
      </c>
      <c r="K9" s="29">
        <v>9</v>
      </c>
      <c r="L9" s="29">
        <v>10</v>
      </c>
      <c r="M9" s="29">
        <v>11</v>
      </c>
      <c r="N9" s="29">
        <v>12</v>
      </c>
      <c r="O9" s="29">
        <v>13</v>
      </c>
      <c r="P9" s="29">
        <v>14</v>
      </c>
      <c r="Q9" s="29">
        <v>15</v>
      </c>
      <c r="R9" s="29">
        <v>16</v>
      </c>
      <c r="S9" s="29">
        <v>17</v>
      </c>
      <c r="T9" s="29">
        <v>18</v>
      </c>
      <c r="U9" s="29">
        <v>19</v>
      </c>
      <c r="V9" s="29">
        <v>20</v>
      </c>
      <c r="W9" s="29">
        <v>21</v>
      </c>
      <c r="X9" s="29">
        <v>22</v>
      </c>
      <c r="Y9" s="29">
        <v>23</v>
      </c>
      <c r="Z9" s="29">
        <v>24</v>
      </c>
      <c r="AA9" s="29">
        <v>25</v>
      </c>
      <c r="AB9" s="29">
        <v>26</v>
      </c>
      <c r="AC9" s="29">
        <v>27</v>
      </c>
      <c r="AD9" s="29">
        <v>28</v>
      </c>
      <c r="AE9" s="29">
        <v>29</v>
      </c>
      <c r="AF9" s="29">
        <v>30</v>
      </c>
      <c r="AG9" s="29">
        <v>31</v>
      </c>
      <c r="AH9" s="29">
        <v>32</v>
      </c>
      <c r="AI9" s="29">
        <v>33</v>
      </c>
      <c r="AJ9" s="29">
        <v>34</v>
      </c>
      <c r="AK9" s="29">
        <v>35</v>
      </c>
      <c r="AL9" s="29">
        <v>36</v>
      </c>
      <c r="AM9" s="29">
        <v>37</v>
      </c>
      <c r="AN9" s="29">
        <v>38</v>
      </c>
      <c r="AO9" s="29">
        <v>39</v>
      </c>
      <c r="AP9" s="29">
        <v>40</v>
      </c>
      <c r="AQ9" s="196"/>
      <c r="AR9" s="196"/>
      <c r="AS9" s="196"/>
      <c r="AT9" s="196"/>
      <c r="AU9" s="196"/>
    </row>
    <row r="10" spans="1:47" ht="12.75" customHeight="1" hidden="1">
      <c r="A10" s="143"/>
      <c r="B10" s="144" t="s">
        <v>295</v>
      </c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96"/>
      <c r="AR10" s="196"/>
      <c r="AS10" s="196"/>
      <c r="AT10" s="196"/>
      <c r="AU10" s="196"/>
    </row>
    <row r="11" spans="1:47" ht="12.75" customHeight="1" hidden="1">
      <c r="A11" s="145" t="s">
        <v>314</v>
      </c>
      <c r="B11" s="146" t="s">
        <v>296</v>
      </c>
      <c r="C11" s="181">
        <f>D11+E11+I11</f>
        <v>0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96"/>
      <c r="AR11" s="196"/>
      <c r="AS11" s="196"/>
      <c r="AT11" s="196"/>
      <c r="AU11" s="196"/>
    </row>
    <row r="12" spans="1:47" s="139" customFormat="1" ht="12.75" customHeight="1">
      <c r="A12" s="147" t="s">
        <v>299</v>
      </c>
      <c r="B12" s="148" t="s">
        <v>300</v>
      </c>
      <c r="C12" s="181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96"/>
      <c r="AR12" s="196"/>
      <c r="AS12" s="196"/>
      <c r="AT12" s="196"/>
      <c r="AU12" s="196"/>
    </row>
    <row r="13" spans="1:47" s="139" customFormat="1" ht="12.75" customHeight="1">
      <c r="A13" s="135" t="s">
        <v>315</v>
      </c>
      <c r="B13" s="136" t="s">
        <v>301</v>
      </c>
      <c r="C13" s="181">
        <f aca="true" t="shared" si="0" ref="C13:C27">D13+E13+I13</f>
        <v>1</v>
      </c>
      <c r="D13" s="182"/>
      <c r="E13" s="182"/>
      <c r="F13" s="182"/>
      <c r="G13" s="182"/>
      <c r="H13" s="182"/>
      <c r="I13" s="182">
        <v>1</v>
      </c>
      <c r="J13" s="182"/>
      <c r="K13" s="182"/>
      <c r="L13" s="182"/>
      <c r="M13" s="182"/>
      <c r="N13" s="182"/>
      <c r="O13" s="182"/>
      <c r="P13" s="182">
        <v>1</v>
      </c>
      <c r="Q13" s="182"/>
      <c r="R13" s="182"/>
      <c r="S13" s="182"/>
      <c r="T13" s="182">
        <v>1</v>
      </c>
      <c r="U13" s="182"/>
      <c r="V13" s="182"/>
      <c r="W13" s="182"/>
      <c r="X13" s="182">
        <v>1</v>
      </c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96"/>
      <c r="AR13" s="196"/>
      <c r="AS13" s="196"/>
      <c r="AT13" s="196"/>
      <c r="AU13" s="196"/>
    </row>
    <row r="14" spans="1:47" s="139" customFormat="1" ht="12.75" customHeight="1">
      <c r="A14" s="135" t="s">
        <v>316</v>
      </c>
      <c r="B14" s="136" t="s">
        <v>302</v>
      </c>
      <c r="C14" s="181">
        <f t="shared" si="0"/>
        <v>1</v>
      </c>
      <c r="D14" s="182"/>
      <c r="E14" s="182">
        <v>1</v>
      </c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96"/>
      <c r="AR14" s="196"/>
      <c r="AS14" s="196"/>
      <c r="AT14" s="196"/>
      <c r="AU14" s="196"/>
    </row>
    <row r="15" spans="1:47" s="139" customFormat="1" ht="12.75" customHeight="1">
      <c r="A15" s="135" t="s">
        <v>317</v>
      </c>
      <c r="B15" s="136" t="s">
        <v>303</v>
      </c>
      <c r="C15" s="181">
        <f t="shared" si="0"/>
        <v>1</v>
      </c>
      <c r="D15" s="182"/>
      <c r="E15" s="182"/>
      <c r="F15" s="182"/>
      <c r="G15" s="182"/>
      <c r="H15" s="182"/>
      <c r="I15" s="182">
        <v>1</v>
      </c>
      <c r="J15" s="182"/>
      <c r="K15" s="182"/>
      <c r="L15" s="182"/>
      <c r="M15" s="182"/>
      <c r="N15" s="182"/>
      <c r="O15" s="182"/>
      <c r="P15" s="182">
        <v>1</v>
      </c>
      <c r="Q15" s="182"/>
      <c r="R15" s="182"/>
      <c r="S15" s="182"/>
      <c r="T15" s="182">
        <v>1</v>
      </c>
      <c r="U15" s="182"/>
      <c r="V15" s="182"/>
      <c r="W15" s="182">
        <v>1</v>
      </c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96"/>
      <c r="AR15" s="196"/>
      <c r="AS15" s="196"/>
      <c r="AT15" s="196"/>
      <c r="AU15" s="196"/>
    </row>
    <row r="16" spans="1:47" s="139" customFormat="1" ht="12.75" customHeight="1">
      <c r="A16" s="135" t="s">
        <v>318</v>
      </c>
      <c r="B16" s="136" t="s">
        <v>304</v>
      </c>
      <c r="C16" s="181">
        <f t="shared" si="0"/>
        <v>0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96"/>
      <c r="AR16" s="196"/>
      <c r="AS16" s="196"/>
      <c r="AT16" s="196"/>
      <c r="AU16" s="196"/>
    </row>
    <row r="17" spans="1:47" s="139" customFormat="1" ht="12.75" customHeight="1">
      <c r="A17" s="135" t="s">
        <v>319</v>
      </c>
      <c r="B17" s="136" t="s">
        <v>305</v>
      </c>
      <c r="C17" s="181">
        <f t="shared" si="0"/>
        <v>0</v>
      </c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96"/>
      <c r="AR17" s="196"/>
      <c r="AS17" s="196"/>
      <c r="AT17" s="196"/>
      <c r="AU17" s="196"/>
    </row>
    <row r="18" spans="1:47" s="139" customFormat="1" ht="12.75" customHeight="1">
      <c r="A18" s="135" t="s">
        <v>320</v>
      </c>
      <c r="B18" s="136" t="s">
        <v>306</v>
      </c>
      <c r="C18" s="181">
        <f t="shared" si="0"/>
        <v>0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96"/>
      <c r="AR18" s="196"/>
      <c r="AS18" s="196"/>
      <c r="AT18" s="196"/>
      <c r="AU18" s="196"/>
    </row>
    <row r="19" spans="1:47" s="139" customFormat="1" ht="12.75" customHeight="1">
      <c r="A19" s="135" t="s">
        <v>321</v>
      </c>
      <c r="B19" s="136" t="s">
        <v>307</v>
      </c>
      <c r="C19" s="181">
        <f t="shared" si="0"/>
        <v>0</v>
      </c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96"/>
      <c r="AR19" s="196"/>
      <c r="AS19" s="196"/>
      <c r="AT19" s="196"/>
      <c r="AU19" s="196"/>
    </row>
    <row r="20" spans="1:47" s="139" customFormat="1" ht="12.75" customHeight="1">
      <c r="A20" s="135" t="s">
        <v>322</v>
      </c>
      <c r="B20" s="136" t="s">
        <v>308</v>
      </c>
      <c r="C20" s="181">
        <f t="shared" si="0"/>
        <v>1</v>
      </c>
      <c r="D20" s="182"/>
      <c r="E20" s="182"/>
      <c r="F20" s="182"/>
      <c r="G20" s="182"/>
      <c r="H20" s="182"/>
      <c r="I20" s="182">
        <v>1</v>
      </c>
      <c r="J20" s="182"/>
      <c r="K20" s="182"/>
      <c r="L20" s="182"/>
      <c r="M20" s="182"/>
      <c r="N20" s="182"/>
      <c r="O20" s="182"/>
      <c r="P20" s="182">
        <v>1</v>
      </c>
      <c r="Q20" s="182"/>
      <c r="R20" s="182"/>
      <c r="S20" s="182"/>
      <c r="T20" s="182">
        <v>1</v>
      </c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96"/>
      <c r="AR20" s="196"/>
      <c r="AS20" s="196"/>
      <c r="AT20" s="196"/>
      <c r="AU20" s="196"/>
    </row>
    <row r="21" spans="1:47" s="139" customFormat="1" ht="12.75" customHeight="1">
      <c r="A21" s="135" t="s">
        <v>323</v>
      </c>
      <c r="B21" s="136" t="s">
        <v>309</v>
      </c>
      <c r="C21" s="181">
        <f t="shared" si="0"/>
        <v>0</v>
      </c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96"/>
      <c r="AR21" s="196"/>
      <c r="AS21" s="196"/>
      <c r="AT21" s="196"/>
      <c r="AU21" s="196"/>
    </row>
    <row r="22" spans="1:47" s="139" customFormat="1" ht="12.75" customHeight="1">
      <c r="A22" s="135" t="s">
        <v>324</v>
      </c>
      <c r="B22" s="136" t="s">
        <v>310</v>
      </c>
      <c r="C22" s="181">
        <f t="shared" si="0"/>
        <v>0</v>
      </c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96"/>
      <c r="AR22" s="196"/>
      <c r="AS22" s="196"/>
      <c r="AT22" s="196"/>
      <c r="AU22" s="196"/>
    </row>
    <row r="23" spans="1:47" s="139" customFormat="1" ht="12.75" customHeight="1">
      <c r="A23" s="135" t="s">
        <v>325</v>
      </c>
      <c r="B23" s="136" t="s">
        <v>311</v>
      </c>
      <c r="C23" s="181">
        <f t="shared" si="0"/>
        <v>3</v>
      </c>
      <c r="D23" s="182"/>
      <c r="E23" s="182">
        <v>1</v>
      </c>
      <c r="F23" s="182">
        <v>1</v>
      </c>
      <c r="G23" s="182"/>
      <c r="H23" s="182"/>
      <c r="I23" s="182">
        <v>2</v>
      </c>
      <c r="J23" s="182"/>
      <c r="K23" s="182"/>
      <c r="L23" s="182"/>
      <c r="M23" s="182"/>
      <c r="N23" s="182"/>
      <c r="O23" s="182"/>
      <c r="P23" s="182">
        <v>2</v>
      </c>
      <c r="Q23" s="182"/>
      <c r="R23" s="182"/>
      <c r="S23" s="182"/>
      <c r="T23" s="182">
        <v>2</v>
      </c>
      <c r="U23" s="182"/>
      <c r="V23" s="182"/>
      <c r="W23" s="182"/>
      <c r="X23" s="182">
        <v>2</v>
      </c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96"/>
      <c r="AR23" s="196"/>
      <c r="AS23" s="196"/>
      <c r="AT23" s="196"/>
      <c r="AU23" s="196"/>
    </row>
    <row r="24" spans="1:47" s="139" customFormat="1" ht="12.75" customHeight="1">
      <c r="A24" s="135" t="s">
        <v>326</v>
      </c>
      <c r="B24" s="136" t="s">
        <v>312</v>
      </c>
      <c r="C24" s="181">
        <f t="shared" si="0"/>
        <v>0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96"/>
      <c r="AR24" s="196"/>
      <c r="AS24" s="196"/>
      <c r="AT24" s="196"/>
      <c r="AU24" s="196"/>
    </row>
    <row r="25" spans="1:47" s="139" customFormat="1" ht="12.75" customHeight="1">
      <c r="A25" s="135" t="s">
        <v>327</v>
      </c>
      <c r="B25" s="136" t="s">
        <v>313</v>
      </c>
      <c r="C25" s="181">
        <f t="shared" si="0"/>
        <v>0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96"/>
      <c r="AR25" s="196"/>
      <c r="AS25" s="196"/>
      <c r="AT25" s="196"/>
      <c r="AU25" s="196"/>
    </row>
    <row r="26" spans="1:47" s="139" customFormat="1" ht="12.75" customHeight="1">
      <c r="A26" s="135" t="s">
        <v>299</v>
      </c>
      <c r="B26" s="136" t="s">
        <v>297</v>
      </c>
      <c r="C26" s="181">
        <f t="shared" si="0"/>
        <v>0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96"/>
      <c r="AR26" s="196"/>
      <c r="AS26" s="196"/>
      <c r="AT26" s="196"/>
      <c r="AU26" s="196"/>
    </row>
    <row r="27" spans="1:47" s="139" customFormat="1" ht="12.75" customHeight="1">
      <c r="A27" s="135" t="s">
        <v>299</v>
      </c>
      <c r="B27" s="136" t="s">
        <v>298</v>
      </c>
      <c r="C27" s="181">
        <f t="shared" si="0"/>
        <v>7</v>
      </c>
      <c r="D27" s="184">
        <f aca="true" t="shared" si="1" ref="D27:AP27">SUM(D13:D26)</f>
        <v>0</v>
      </c>
      <c r="E27" s="184">
        <f t="shared" si="1"/>
        <v>2</v>
      </c>
      <c r="F27" s="184">
        <f t="shared" si="1"/>
        <v>1</v>
      </c>
      <c r="G27" s="184">
        <f t="shared" si="1"/>
        <v>0</v>
      </c>
      <c r="H27" s="184">
        <f t="shared" si="1"/>
        <v>0</v>
      </c>
      <c r="I27" s="184">
        <f t="shared" si="1"/>
        <v>5</v>
      </c>
      <c r="J27" s="184">
        <f t="shared" si="1"/>
        <v>0</v>
      </c>
      <c r="K27" s="184">
        <f t="shared" si="1"/>
        <v>0</v>
      </c>
      <c r="L27" s="184">
        <f t="shared" si="1"/>
        <v>0</v>
      </c>
      <c r="M27" s="184">
        <f t="shared" si="1"/>
        <v>0</v>
      </c>
      <c r="N27" s="184">
        <f t="shared" si="1"/>
        <v>0</v>
      </c>
      <c r="O27" s="184">
        <f t="shared" si="1"/>
        <v>0</v>
      </c>
      <c r="P27" s="184">
        <f t="shared" si="1"/>
        <v>5</v>
      </c>
      <c r="Q27" s="184">
        <f t="shared" si="1"/>
        <v>0</v>
      </c>
      <c r="R27" s="184">
        <f t="shared" si="1"/>
        <v>0</v>
      </c>
      <c r="S27" s="184">
        <f t="shared" si="1"/>
        <v>0</v>
      </c>
      <c r="T27" s="184">
        <f t="shared" si="1"/>
        <v>5</v>
      </c>
      <c r="U27" s="184">
        <f t="shared" si="1"/>
        <v>0</v>
      </c>
      <c r="V27" s="184">
        <f t="shared" si="1"/>
        <v>0</v>
      </c>
      <c r="W27" s="184">
        <f t="shared" si="1"/>
        <v>1</v>
      </c>
      <c r="X27" s="184">
        <f t="shared" si="1"/>
        <v>3</v>
      </c>
      <c r="Y27" s="184">
        <f t="shared" si="1"/>
        <v>0</v>
      </c>
      <c r="Z27" s="184">
        <f t="shared" si="1"/>
        <v>0</v>
      </c>
      <c r="AA27" s="184">
        <f t="shared" si="1"/>
        <v>0</v>
      </c>
      <c r="AB27" s="184">
        <f t="shared" si="1"/>
        <v>0</v>
      </c>
      <c r="AC27" s="184">
        <f t="shared" si="1"/>
        <v>0</v>
      </c>
      <c r="AD27" s="184">
        <f t="shared" si="1"/>
        <v>0</v>
      </c>
      <c r="AE27" s="184">
        <f t="shared" si="1"/>
        <v>0</v>
      </c>
      <c r="AF27" s="184">
        <f t="shared" si="1"/>
        <v>0</v>
      </c>
      <c r="AG27" s="184">
        <f t="shared" si="1"/>
        <v>0</v>
      </c>
      <c r="AH27" s="184">
        <f t="shared" si="1"/>
        <v>0</v>
      </c>
      <c r="AI27" s="184">
        <f t="shared" si="1"/>
        <v>0</v>
      </c>
      <c r="AJ27" s="184">
        <f t="shared" si="1"/>
        <v>0</v>
      </c>
      <c r="AK27" s="184">
        <f t="shared" si="1"/>
        <v>0</v>
      </c>
      <c r="AL27" s="184">
        <f t="shared" si="1"/>
        <v>0</v>
      </c>
      <c r="AM27" s="184">
        <f t="shared" si="1"/>
        <v>0</v>
      </c>
      <c r="AN27" s="184">
        <f t="shared" si="1"/>
        <v>0</v>
      </c>
      <c r="AO27" s="184">
        <f t="shared" si="1"/>
        <v>0</v>
      </c>
      <c r="AP27" s="184">
        <f t="shared" si="1"/>
        <v>0</v>
      </c>
      <c r="AQ27" s="196"/>
      <c r="AR27" s="196"/>
      <c r="AS27" s="196"/>
      <c r="AT27" s="196"/>
      <c r="AU27" s="196"/>
    </row>
    <row r="28" spans="1:47" s="139" customFormat="1" ht="12.75" customHeight="1">
      <c r="A28" s="149"/>
      <c r="B28" s="150" t="s">
        <v>289</v>
      </c>
      <c r="C28" s="186" t="e">
        <f>D28+E28+I28</f>
        <v>#REF!</v>
      </c>
      <c r="D28" s="185" t="e">
        <f>SUM(#REF!,#REF!,#REF!,#REF!,#REF!,#REF!,D27,#REF!,#REF!,#REF!,#REF!,#REF!,#REF!,#REF!,#REF!,#REF!,#REF!,#REF!,#REF!,#REF!,#REF!,#REF!,#REF!,#REF!,#REF!,#REF!,#REF!)</f>
        <v>#REF!</v>
      </c>
      <c r="E28" s="185" t="e">
        <f>SUM(#REF!,#REF!,#REF!,#REF!,#REF!,#REF!,E27,#REF!,#REF!,#REF!,#REF!,#REF!,#REF!,#REF!,#REF!,#REF!,#REF!,#REF!,#REF!,#REF!,#REF!,#REF!,#REF!,#REF!,#REF!,#REF!,#REF!)</f>
        <v>#REF!</v>
      </c>
      <c r="F28" s="185" t="e">
        <f>SUM(#REF!,#REF!,#REF!,#REF!,#REF!,#REF!,F27,#REF!,#REF!,#REF!,#REF!,#REF!,#REF!,#REF!,#REF!,#REF!,#REF!,#REF!,#REF!,#REF!,#REF!,#REF!,#REF!,#REF!,#REF!,#REF!,#REF!)</f>
        <v>#REF!</v>
      </c>
      <c r="G28" s="185" t="e">
        <f>SUM(#REF!,#REF!,#REF!,#REF!,#REF!,#REF!,G27,#REF!,#REF!,#REF!,#REF!,#REF!,#REF!,#REF!,#REF!,#REF!,#REF!,#REF!,#REF!,#REF!,#REF!,#REF!,#REF!,#REF!,#REF!,#REF!,#REF!)</f>
        <v>#REF!</v>
      </c>
      <c r="H28" s="185" t="e">
        <f>SUM(#REF!,#REF!,#REF!,#REF!,#REF!,#REF!,H27,#REF!,#REF!,#REF!,#REF!,#REF!,#REF!,#REF!,#REF!,#REF!,#REF!,#REF!,#REF!,#REF!,#REF!,#REF!,#REF!,#REF!,#REF!,#REF!,#REF!)</f>
        <v>#REF!</v>
      </c>
      <c r="I28" s="185" t="e">
        <f>SUM(#REF!,#REF!,#REF!,#REF!,#REF!,#REF!,I27,#REF!,#REF!,#REF!,#REF!,#REF!,#REF!,#REF!,#REF!,#REF!,#REF!,#REF!,#REF!,#REF!,#REF!,#REF!,#REF!,#REF!,#REF!,#REF!,#REF!)</f>
        <v>#REF!</v>
      </c>
      <c r="J28" s="185" t="e">
        <f>SUM(#REF!,#REF!,#REF!,#REF!,#REF!,#REF!,J27,#REF!,#REF!,#REF!,#REF!,#REF!,#REF!,#REF!,#REF!,#REF!,#REF!,#REF!,#REF!,#REF!,#REF!,#REF!,#REF!,#REF!,#REF!,#REF!,#REF!)</f>
        <v>#REF!</v>
      </c>
      <c r="K28" s="185" t="e">
        <f>SUM(#REF!,#REF!,#REF!,#REF!,#REF!,#REF!,K27,#REF!,#REF!,#REF!,#REF!,#REF!,#REF!,#REF!,#REF!,#REF!,#REF!,#REF!,#REF!,#REF!,#REF!,#REF!,#REF!,#REF!,#REF!,#REF!,#REF!)</f>
        <v>#REF!</v>
      </c>
      <c r="L28" s="185" t="e">
        <f>SUM(#REF!,#REF!,#REF!,#REF!,#REF!,#REF!,L27,#REF!,#REF!,#REF!,#REF!,#REF!,#REF!,#REF!,#REF!,#REF!,#REF!,#REF!,#REF!,#REF!,#REF!,#REF!,#REF!,#REF!,#REF!,#REF!,#REF!)</f>
        <v>#REF!</v>
      </c>
      <c r="M28" s="185" t="e">
        <f>SUM(#REF!,#REF!,#REF!,#REF!,#REF!,#REF!,M27,#REF!,#REF!,#REF!,#REF!,#REF!,#REF!,#REF!,#REF!,#REF!,#REF!,#REF!,#REF!,#REF!,#REF!,#REF!,#REF!,#REF!,#REF!,#REF!,#REF!)</f>
        <v>#REF!</v>
      </c>
      <c r="N28" s="185" t="e">
        <f>SUM(#REF!,#REF!,#REF!,#REF!,#REF!,#REF!,N27,#REF!,#REF!,#REF!,#REF!,#REF!,#REF!,#REF!,#REF!,#REF!,#REF!,#REF!,#REF!,#REF!,#REF!,#REF!,#REF!,#REF!,#REF!,#REF!,#REF!)</f>
        <v>#REF!</v>
      </c>
      <c r="O28" s="185" t="e">
        <f>SUM(#REF!,#REF!,#REF!,#REF!,#REF!,#REF!,O27,#REF!,#REF!,#REF!,#REF!,#REF!,#REF!,#REF!,#REF!,#REF!,#REF!,#REF!,#REF!,#REF!,#REF!,#REF!,#REF!,#REF!,#REF!,#REF!,#REF!)</f>
        <v>#REF!</v>
      </c>
      <c r="P28" s="185" t="e">
        <f>SUM(#REF!,#REF!,#REF!,#REF!,#REF!,#REF!,P27,#REF!,#REF!,#REF!,#REF!,#REF!,#REF!,#REF!,#REF!,#REF!,#REF!,#REF!,#REF!,#REF!,#REF!,#REF!,#REF!,#REF!,#REF!,#REF!,#REF!)</f>
        <v>#REF!</v>
      </c>
      <c r="Q28" s="185" t="e">
        <f>SUM(#REF!,#REF!,#REF!,#REF!,#REF!,#REF!,Q27,#REF!,#REF!,#REF!,#REF!,#REF!,#REF!,#REF!,#REF!,#REF!,#REF!,#REF!,#REF!,#REF!,#REF!,#REF!,#REF!,#REF!,#REF!,#REF!,#REF!)</f>
        <v>#REF!</v>
      </c>
      <c r="R28" s="185" t="e">
        <f>SUM(#REF!,#REF!,#REF!,#REF!,#REF!,#REF!,R27,#REF!,#REF!,#REF!,#REF!,#REF!,#REF!,#REF!,#REF!,#REF!,#REF!,#REF!,#REF!,#REF!,#REF!,#REF!,#REF!,#REF!,#REF!,#REF!,#REF!)</f>
        <v>#REF!</v>
      </c>
      <c r="S28" s="185" t="e">
        <f>SUM(#REF!,#REF!,#REF!,#REF!,#REF!,#REF!,S27,#REF!,#REF!,#REF!,#REF!,#REF!,#REF!,#REF!,#REF!,#REF!,#REF!,#REF!,#REF!,#REF!,#REF!,#REF!,#REF!,#REF!,#REF!,#REF!,#REF!)</f>
        <v>#REF!</v>
      </c>
      <c r="T28" s="185" t="e">
        <f>SUM(#REF!,#REF!,#REF!,#REF!,#REF!,#REF!,T27,#REF!,#REF!,#REF!,#REF!,#REF!,#REF!,#REF!,#REF!,#REF!,#REF!,#REF!,#REF!,#REF!,#REF!,#REF!,#REF!,#REF!,#REF!,#REF!,#REF!)</f>
        <v>#REF!</v>
      </c>
      <c r="U28" s="185" t="e">
        <f>SUM(#REF!,#REF!,#REF!,#REF!,#REF!,#REF!,U27,#REF!,#REF!,#REF!,#REF!,#REF!,#REF!,#REF!,#REF!,#REF!,#REF!,#REF!,#REF!,#REF!,#REF!,#REF!,#REF!,#REF!,#REF!,#REF!,#REF!)</f>
        <v>#REF!</v>
      </c>
      <c r="V28" s="185" t="e">
        <f>SUM(#REF!,#REF!,#REF!,#REF!,#REF!,#REF!,V27,#REF!,#REF!,#REF!,#REF!,#REF!,#REF!,#REF!,#REF!,#REF!,#REF!,#REF!,#REF!,#REF!,#REF!,#REF!,#REF!,#REF!,#REF!,#REF!,#REF!)</f>
        <v>#REF!</v>
      </c>
      <c r="W28" s="185" t="e">
        <f>SUM(#REF!,#REF!,#REF!,#REF!,#REF!,#REF!,W27,#REF!,#REF!,#REF!,#REF!,#REF!,#REF!,#REF!,#REF!,#REF!,#REF!,#REF!,#REF!,#REF!,#REF!,#REF!,#REF!,#REF!,#REF!,#REF!,#REF!)</f>
        <v>#REF!</v>
      </c>
      <c r="X28" s="185" t="e">
        <f>SUM(#REF!,#REF!,#REF!,#REF!,#REF!,#REF!,X27,#REF!,#REF!,#REF!,#REF!,#REF!,#REF!,#REF!,#REF!,#REF!,#REF!,#REF!,#REF!,#REF!,#REF!,#REF!,#REF!,#REF!,#REF!,#REF!,#REF!)</f>
        <v>#REF!</v>
      </c>
      <c r="Y28" s="185" t="e">
        <f>SUM(#REF!,#REF!,#REF!,#REF!,#REF!,#REF!,Y27,#REF!,#REF!,#REF!,#REF!,#REF!,#REF!,#REF!,#REF!,#REF!,#REF!,#REF!,#REF!,#REF!,#REF!,#REF!,#REF!,#REF!,#REF!,#REF!,#REF!)</f>
        <v>#REF!</v>
      </c>
      <c r="Z28" s="185" t="e">
        <f>SUM(#REF!,#REF!,#REF!,#REF!,#REF!,#REF!,Z27,#REF!,#REF!,#REF!,#REF!,#REF!,#REF!,#REF!,#REF!,#REF!,#REF!,#REF!,#REF!,#REF!,#REF!,#REF!,#REF!,#REF!,#REF!,#REF!,#REF!)</f>
        <v>#REF!</v>
      </c>
      <c r="AA28" s="185" t="e">
        <f>SUM(#REF!,#REF!,#REF!,#REF!,#REF!,#REF!,AA27,#REF!,#REF!,#REF!,#REF!,#REF!,#REF!,#REF!,#REF!,#REF!,#REF!,#REF!,#REF!,#REF!,#REF!,#REF!,#REF!,#REF!,#REF!,#REF!,#REF!)</f>
        <v>#REF!</v>
      </c>
      <c r="AB28" s="185" t="e">
        <f>SUM(#REF!,#REF!,#REF!,#REF!,#REF!,#REF!,AB27,#REF!,#REF!,#REF!,#REF!,#REF!,#REF!,#REF!,#REF!,#REF!,#REF!,#REF!,#REF!,#REF!,#REF!,#REF!,#REF!,#REF!,#REF!,#REF!,#REF!)</f>
        <v>#REF!</v>
      </c>
      <c r="AC28" s="185" t="e">
        <f>SUM(#REF!,#REF!,#REF!,#REF!,#REF!,#REF!,AC27,#REF!,#REF!,#REF!,#REF!,#REF!,#REF!,#REF!,#REF!,#REF!,#REF!,#REF!,#REF!,#REF!,#REF!,#REF!,#REF!,#REF!,#REF!,#REF!,#REF!)</f>
        <v>#REF!</v>
      </c>
      <c r="AD28" s="185" t="e">
        <f>SUM(#REF!,#REF!,#REF!,#REF!,#REF!,#REF!,AD27,#REF!,#REF!,#REF!,#REF!,#REF!,#REF!,#REF!,#REF!,#REF!,#REF!,#REF!,#REF!,#REF!,#REF!,#REF!,#REF!,#REF!,#REF!,#REF!,#REF!)</f>
        <v>#REF!</v>
      </c>
      <c r="AE28" s="185" t="e">
        <f>SUM(#REF!,#REF!,#REF!,#REF!,#REF!,#REF!,AE27,#REF!,#REF!,#REF!,#REF!,#REF!,#REF!,#REF!,#REF!,#REF!,#REF!,#REF!,#REF!,#REF!,#REF!,#REF!,#REF!,#REF!,#REF!,#REF!,#REF!)</f>
        <v>#REF!</v>
      </c>
      <c r="AF28" s="185" t="e">
        <f>SUM(#REF!,#REF!,#REF!,#REF!,#REF!,#REF!,AF27,#REF!,#REF!,#REF!,#REF!,#REF!,#REF!,#REF!,#REF!,#REF!,#REF!,#REF!,#REF!,#REF!,#REF!,#REF!,#REF!,#REF!,#REF!,#REF!,#REF!)</f>
        <v>#REF!</v>
      </c>
      <c r="AG28" s="185" t="e">
        <f>SUM(#REF!,#REF!,#REF!,#REF!,#REF!,#REF!,AG27,#REF!,#REF!,#REF!,#REF!,#REF!,#REF!,#REF!,#REF!,#REF!,#REF!,#REF!,#REF!,#REF!,#REF!,#REF!,#REF!,#REF!,#REF!,#REF!,#REF!)</f>
        <v>#REF!</v>
      </c>
      <c r="AH28" s="185" t="e">
        <f>SUM(#REF!,#REF!,#REF!,#REF!,#REF!,#REF!,AH27,#REF!,#REF!,#REF!,#REF!,#REF!,#REF!,#REF!,#REF!,#REF!,#REF!,#REF!,#REF!,#REF!,#REF!,#REF!,#REF!,#REF!,#REF!,#REF!,#REF!)</f>
        <v>#REF!</v>
      </c>
      <c r="AI28" s="185" t="e">
        <f>SUM(#REF!,#REF!,#REF!,#REF!,#REF!,#REF!,AI27,#REF!,#REF!,#REF!,#REF!,#REF!,#REF!,#REF!,#REF!,#REF!,#REF!,#REF!,#REF!,#REF!,#REF!,#REF!,#REF!,#REF!,#REF!,#REF!,#REF!)</f>
        <v>#REF!</v>
      </c>
      <c r="AJ28" s="185" t="e">
        <f>SUM(#REF!,#REF!,#REF!,#REF!,#REF!,#REF!,AJ27,#REF!,#REF!,#REF!,#REF!,#REF!,#REF!,#REF!,#REF!,#REF!,#REF!,#REF!,#REF!,#REF!,#REF!,#REF!,#REF!,#REF!,#REF!,#REF!,#REF!)</f>
        <v>#REF!</v>
      </c>
      <c r="AK28" s="185" t="e">
        <f>SUM(#REF!,#REF!,#REF!,#REF!,#REF!,#REF!,AK27,#REF!,#REF!,#REF!,#REF!,#REF!,#REF!,#REF!,#REF!,#REF!,#REF!,#REF!,#REF!,#REF!,#REF!,#REF!,#REF!,#REF!,#REF!,#REF!,#REF!)</f>
        <v>#REF!</v>
      </c>
      <c r="AL28" s="185" t="e">
        <f>SUM(#REF!,#REF!,#REF!,#REF!,#REF!,#REF!,AL27,#REF!,#REF!,#REF!,#REF!,#REF!,#REF!,#REF!,#REF!,#REF!,#REF!,#REF!,#REF!,#REF!,#REF!,#REF!,#REF!,#REF!,#REF!,#REF!,#REF!)</f>
        <v>#REF!</v>
      </c>
      <c r="AM28" s="185" t="e">
        <f>SUM(#REF!,#REF!,#REF!,#REF!,#REF!,#REF!,AM27,#REF!,#REF!,#REF!,#REF!,#REF!,#REF!,#REF!,#REF!,#REF!,#REF!,#REF!,#REF!,#REF!,#REF!,#REF!,#REF!,#REF!,#REF!,#REF!,#REF!)</f>
        <v>#REF!</v>
      </c>
      <c r="AN28" s="185" t="e">
        <f>SUM(#REF!,#REF!,#REF!,#REF!,#REF!,#REF!,AN27,#REF!,#REF!,#REF!,#REF!,#REF!,#REF!,#REF!,#REF!,#REF!,#REF!,#REF!,#REF!,#REF!,#REF!,#REF!,#REF!,#REF!,#REF!,#REF!,#REF!)</f>
        <v>#REF!</v>
      </c>
      <c r="AO28" s="185" t="e">
        <f>SUM(#REF!,#REF!,#REF!,#REF!,#REF!,#REF!,AO27,#REF!,#REF!,#REF!,#REF!,#REF!,#REF!,#REF!,#REF!,#REF!,#REF!,#REF!,#REF!,#REF!,#REF!,#REF!,#REF!,#REF!,#REF!,#REF!,#REF!)</f>
        <v>#REF!</v>
      </c>
      <c r="AP28" s="185" t="e">
        <f>SUM(#REF!,#REF!,#REF!,#REF!,#REF!,#REF!,AP27,#REF!,#REF!,#REF!,#REF!,#REF!,#REF!,#REF!,#REF!,#REF!,#REF!,#REF!,#REF!,#REF!,#REF!,#REF!,#REF!,#REF!,#REF!,#REF!,#REF!)</f>
        <v>#REF!</v>
      </c>
      <c r="AQ28" s="196"/>
      <c r="AR28" s="196"/>
      <c r="AS28" s="196"/>
      <c r="AT28" s="196"/>
      <c r="AU28" s="196"/>
    </row>
    <row r="29" spans="1:47" s="139" customFormat="1" ht="12.7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196"/>
      <c r="AR29" s="196"/>
      <c r="AS29" s="196"/>
      <c r="AT29" s="196"/>
      <c r="AU29" s="196"/>
    </row>
    <row r="30" spans="1:47" s="139" customFormat="1" ht="12.7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196"/>
      <c r="AR30" s="196"/>
      <c r="AS30" s="196"/>
      <c r="AT30" s="196"/>
      <c r="AU30" s="196"/>
    </row>
    <row r="31" spans="1:47" s="139" customFormat="1" ht="12.7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196"/>
      <c r="AR31" s="196"/>
      <c r="AS31" s="196"/>
      <c r="AT31" s="196"/>
      <c r="AU31" s="196"/>
    </row>
    <row r="32" spans="1:47" s="139" customFormat="1" ht="12.7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196"/>
      <c r="AR32" s="196"/>
      <c r="AS32" s="196"/>
      <c r="AT32" s="196"/>
      <c r="AU32" s="196"/>
    </row>
    <row r="33" spans="1:47" s="139" customFormat="1" ht="12.7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196"/>
      <c r="AR33" s="196"/>
      <c r="AS33" s="196"/>
      <c r="AT33" s="196"/>
      <c r="AU33" s="196"/>
    </row>
    <row r="34" spans="1:47" s="139" customFormat="1" ht="12.7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196"/>
      <c r="AR34" s="196"/>
      <c r="AS34" s="196"/>
      <c r="AT34" s="196"/>
      <c r="AU34" s="196"/>
    </row>
    <row r="35" spans="1:47" s="139" customFormat="1" ht="12.7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196"/>
      <c r="AR35" s="196"/>
      <c r="AS35" s="196"/>
      <c r="AT35" s="196"/>
      <c r="AU35" s="196"/>
    </row>
    <row r="36" spans="1:47" s="139" customFormat="1" ht="12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196"/>
      <c r="AR36" s="196"/>
      <c r="AS36" s="196"/>
      <c r="AT36" s="196"/>
      <c r="AU36" s="196"/>
    </row>
    <row r="37" spans="1:47" s="139" customFormat="1" ht="12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196"/>
      <c r="AR37" s="196"/>
      <c r="AS37" s="196"/>
      <c r="AT37" s="196"/>
      <c r="AU37" s="196"/>
    </row>
    <row r="38" spans="1:47" s="139" customFormat="1" ht="12.7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196"/>
      <c r="AR38" s="196"/>
      <c r="AS38" s="196"/>
      <c r="AT38" s="196"/>
      <c r="AU38" s="196"/>
    </row>
    <row r="39" spans="1:47" s="139" customFormat="1" ht="12.7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196"/>
      <c r="AR39" s="196"/>
      <c r="AS39" s="196"/>
      <c r="AT39" s="196"/>
      <c r="AU39" s="196"/>
    </row>
    <row r="40" spans="1:47" s="139" customFormat="1" ht="12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196"/>
      <c r="AR40" s="196"/>
      <c r="AS40" s="196"/>
      <c r="AT40" s="196"/>
      <c r="AU40" s="196"/>
    </row>
    <row r="41" spans="1:47" s="139" customFormat="1" ht="12.7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196"/>
      <c r="AR41" s="196"/>
      <c r="AS41" s="196"/>
      <c r="AT41" s="196"/>
      <c r="AU41" s="196"/>
    </row>
    <row r="42" spans="1:47" s="139" customFormat="1" ht="12.7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196"/>
      <c r="AR42" s="196"/>
      <c r="AS42" s="196"/>
      <c r="AT42" s="196"/>
      <c r="AU42" s="196"/>
    </row>
    <row r="43" spans="1:47" s="139" customFormat="1" ht="12.7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196"/>
      <c r="AR43" s="196"/>
      <c r="AS43" s="196"/>
      <c r="AT43" s="196"/>
      <c r="AU43" s="196"/>
    </row>
    <row r="44" spans="1:47" s="139" customFormat="1" ht="12.7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196"/>
      <c r="AR44" s="196"/>
      <c r="AS44" s="196"/>
      <c r="AT44" s="196"/>
      <c r="AU44" s="196"/>
    </row>
    <row r="45" spans="1:47" s="139" customFormat="1" ht="12.7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196"/>
      <c r="AR45" s="196"/>
      <c r="AS45" s="196"/>
      <c r="AT45" s="196"/>
      <c r="AU45" s="196"/>
    </row>
    <row r="46" spans="1:47" s="139" customFormat="1" ht="12.7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196"/>
      <c r="AR46" s="196"/>
      <c r="AS46" s="196"/>
      <c r="AT46" s="196"/>
      <c r="AU46" s="196"/>
    </row>
    <row r="47" spans="1:47" s="139" customFormat="1" ht="12.7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196"/>
      <c r="AR47" s="196"/>
      <c r="AS47" s="196"/>
      <c r="AT47" s="196"/>
      <c r="AU47" s="196"/>
    </row>
    <row r="48" spans="1:47" s="139" customFormat="1" ht="12.7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196"/>
      <c r="AR48" s="196"/>
      <c r="AS48" s="196"/>
      <c r="AT48" s="196"/>
      <c r="AU48" s="196"/>
    </row>
    <row r="49" spans="1:47" s="139" customFormat="1" ht="12.7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196"/>
      <c r="AR49" s="196"/>
      <c r="AS49" s="196"/>
      <c r="AT49" s="196"/>
      <c r="AU49" s="196"/>
    </row>
    <row r="50" spans="1:47" s="139" customFormat="1" ht="12.7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196"/>
      <c r="AR50" s="196"/>
      <c r="AS50" s="196"/>
      <c r="AT50" s="196"/>
      <c r="AU50" s="196"/>
    </row>
    <row r="51" spans="1:47" s="139" customFormat="1" ht="12.75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196"/>
      <c r="AR51" s="196"/>
      <c r="AS51" s="196"/>
      <c r="AT51" s="196"/>
      <c r="AU51" s="196"/>
    </row>
    <row r="52" spans="1:47" s="139" customFormat="1" ht="12.7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196"/>
      <c r="AR52" s="196"/>
      <c r="AS52" s="196"/>
      <c r="AT52" s="196"/>
      <c r="AU52" s="196"/>
    </row>
    <row r="53" spans="1:47" s="139" customFormat="1" ht="12.7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196"/>
      <c r="AR53" s="196"/>
      <c r="AS53" s="196"/>
      <c r="AT53" s="196"/>
      <c r="AU53" s="196"/>
    </row>
    <row r="54" spans="1:47" s="139" customFormat="1" ht="12.7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196"/>
      <c r="AR54" s="196"/>
      <c r="AS54" s="196"/>
      <c r="AT54" s="196"/>
      <c r="AU54" s="196"/>
    </row>
    <row r="55" spans="1:47" s="139" customFormat="1" ht="12.7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196"/>
      <c r="AR55" s="196"/>
      <c r="AS55" s="196"/>
      <c r="AT55" s="196"/>
      <c r="AU55" s="196"/>
    </row>
    <row r="56" spans="1:47" s="139" customFormat="1" ht="12.7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196"/>
      <c r="AR56" s="196"/>
      <c r="AS56" s="196"/>
      <c r="AT56" s="196"/>
      <c r="AU56" s="196"/>
    </row>
    <row r="57" spans="1:47" s="139" customFormat="1" ht="12.7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196"/>
      <c r="AR57" s="196"/>
      <c r="AS57" s="196"/>
      <c r="AT57" s="196"/>
      <c r="AU57" s="196"/>
    </row>
    <row r="58" spans="1:47" s="139" customFormat="1" ht="12.7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196"/>
      <c r="AR58" s="196"/>
      <c r="AS58" s="196"/>
      <c r="AT58" s="196"/>
      <c r="AU58" s="196"/>
    </row>
    <row r="59" spans="1:47" s="139" customFormat="1" ht="12.75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196"/>
      <c r="AR59" s="196"/>
      <c r="AS59" s="196"/>
      <c r="AT59" s="196"/>
      <c r="AU59" s="196"/>
    </row>
    <row r="60" spans="1:47" s="139" customFormat="1" ht="12.7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196"/>
      <c r="AR60" s="196"/>
      <c r="AS60" s="196"/>
      <c r="AT60" s="196"/>
      <c r="AU60" s="196"/>
    </row>
    <row r="61" spans="1:47" s="139" customFormat="1" ht="12.7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196"/>
      <c r="AR61" s="196"/>
      <c r="AS61" s="196"/>
      <c r="AT61" s="196"/>
      <c r="AU61" s="196"/>
    </row>
    <row r="62" spans="1:47" s="139" customFormat="1" ht="12.7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196"/>
      <c r="AR62" s="196"/>
      <c r="AS62" s="196"/>
      <c r="AT62" s="196"/>
      <c r="AU62" s="196"/>
    </row>
    <row r="63" spans="1:47" s="139" customFormat="1" ht="12.7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196"/>
      <c r="AR63" s="196"/>
      <c r="AS63" s="196"/>
      <c r="AT63" s="196"/>
      <c r="AU63" s="196"/>
    </row>
    <row r="64" spans="1:47" s="139" customFormat="1" ht="12.7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196"/>
      <c r="AR64" s="196"/>
      <c r="AS64" s="196"/>
      <c r="AT64" s="196"/>
      <c r="AU64" s="196"/>
    </row>
    <row r="65" spans="1:47" s="139" customFormat="1" ht="12.7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196"/>
      <c r="AR65" s="196"/>
      <c r="AS65" s="196"/>
      <c r="AT65" s="196"/>
      <c r="AU65" s="196"/>
    </row>
    <row r="66" spans="1:47" s="139" customFormat="1" ht="12.7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196"/>
      <c r="AR66" s="196"/>
      <c r="AS66" s="196"/>
      <c r="AT66" s="196"/>
      <c r="AU66" s="196"/>
    </row>
    <row r="67" spans="1:47" s="139" customFormat="1" ht="12.7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196"/>
      <c r="AR67" s="196"/>
      <c r="AS67" s="196"/>
      <c r="AT67" s="196"/>
      <c r="AU67" s="196"/>
    </row>
    <row r="68" spans="1:47" s="139" customFormat="1" ht="12.75" customHeight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196"/>
      <c r="AR68" s="196"/>
      <c r="AS68" s="196"/>
      <c r="AT68" s="196"/>
      <c r="AU68" s="196"/>
    </row>
    <row r="69" spans="1:47" s="139" customFormat="1" ht="12.7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196"/>
      <c r="AR69" s="196"/>
      <c r="AS69" s="196"/>
      <c r="AT69" s="196"/>
      <c r="AU69" s="196"/>
    </row>
    <row r="70" spans="1:47" s="139" customFormat="1" ht="12.75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196"/>
      <c r="AR70" s="196"/>
      <c r="AS70" s="196"/>
      <c r="AT70" s="196"/>
      <c r="AU70" s="196"/>
    </row>
    <row r="71" spans="1:47" s="139" customFormat="1" ht="12.75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196"/>
      <c r="AR71" s="196"/>
      <c r="AS71" s="196"/>
      <c r="AT71" s="196"/>
      <c r="AU71" s="196"/>
    </row>
    <row r="72" spans="1:47" s="139" customFormat="1" ht="12.75" customHeight="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196"/>
      <c r="AR72" s="196"/>
      <c r="AS72" s="196"/>
      <c r="AT72" s="196"/>
      <c r="AU72" s="196"/>
    </row>
    <row r="73" spans="1:47" s="139" customFormat="1" ht="12.75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196"/>
      <c r="AR73" s="196"/>
      <c r="AS73" s="196"/>
      <c r="AT73" s="196"/>
      <c r="AU73" s="196"/>
    </row>
    <row r="74" spans="1:47" s="139" customFormat="1" ht="12.7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196"/>
      <c r="AR74" s="196"/>
      <c r="AS74" s="196"/>
      <c r="AT74" s="196"/>
      <c r="AU74" s="196"/>
    </row>
    <row r="75" spans="1:47" s="139" customFormat="1" ht="12.75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196"/>
      <c r="AR75" s="196"/>
      <c r="AS75" s="196"/>
      <c r="AT75" s="196"/>
      <c r="AU75" s="196"/>
    </row>
    <row r="76" spans="1:47" s="139" customFormat="1" ht="12.75" customHeight="1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196"/>
      <c r="AR76" s="196"/>
      <c r="AS76" s="196"/>
      <c r="AT76" s="196"/>
      <c r="AU76" s="196"/>
    </row>
    <row r="77" spans="1:47" s="139" customFormat="1" ht="12.75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196"/>
      <c r="AR77" s="196"/>
      <c r="AS77" s="196"/>
      <c r="AT77" s="196"/>
      <c r="AU77" s="196"/>
    </row>
    <row r="78" spans="1:47" s="139" customFormat="1" ht="12.7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196"/>
      <c r="AR78" s="196"/>
      <c r="AS78" s="196"/>
      <c r="AT78" s="196"/>
      <c r="AU78" s="196"/>
    </row>
    <row r="79" spans="1:47" s="139" customFormat="1" ht="12.75" customHeigh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196"/>
      <c r="AR79" s="196"/>
      <c r="AS79" s="196"/>
      <c r="AT79" s="196"/>
      <c r="AU79" s="196"/>
    </row>
    <row r="80" spans="1:47" s="139" customFormat="1" ht="12.75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196"/>
      <c r="AR80" s="196"/>
      <c r="AS80" s="196"/>
      <c r="AT80" s="196"/>
      <c r="AU80" s="196"/>
    </row>
    <row r="81" spans="1:47" s="139" customFormat="1" ht="12.75" customHeight="1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196"/>
      <c r="AR81" s="196"/>
      <c r="AS81" s="196"/>
      <c r="AT81" s="196"/>
      <c r="AU81" s="196"/>
    </row>
    <row r="82" spans="1:47" s="139" customFormat="1" ht="12.75" customHeight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196"/>
      <c r="AR82" s="196"/>
      <c r="AS82" s="196"/>
      <c r="AT82" s="196"/>
      <c r="AU82" s="196"/>
    </row>
    <row r="83" spans="1:47" s="139" customFormat="1" ht="12.75" customHeight="1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196"/>
      <c r="AR83" s="196"/>
      <c r="AS83" s="196"/>
      <c r="AT83" s="196"/>
      <c r="AU83" s="196"/>
    </row>
    <row r="84" spans="1:47" s="139" customFormat="1" ht="12.75" customHeight="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196"/>
      <c r="AR84" s="196"/>
      <c r="AS84" s="196"/>
      <c r="AT84" s="196"/>
      <c r="AU84" s="196"/>
    </row>
    <row r="85" spans="1:47" s="139" customFormat="1" ht="12.75" customHeight="1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196"/>
      <c r="AR85" s="196"/>
      <c r="AS85" s="196"/>
      <c r="AT85" s="196"/>
      <c r="AU85" s="196"/>
    </row>
    <row r="86" spans="1:47" s="139" customFormat="1" ht="12.75" customHeight="1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196"/>
      <c r="AR86" s="196"/>
      <c r="AS86" s="196"/>
      <c r="AT86" s="196"/>
      <c r="AU86" s="196"/>
    </row>
    <row r="87" spans="1:47" s="139" customFormat="1" ht="12.75" customHeight="1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196"/>
      <c r="AR87" s="196"/>
      <c r="AS87" s="196"/>
      <c r="AT87" s="196"/>
      <c r="AU87" s="196"/>
    </row>
    <row r="88" spans="1:47" s="139" customFormat="1" ht="12.75" customHeight="1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196"/>
      <c r="AR88" s="196"/>
      <c r="AS88" s="196"/>
      <c r="AT88" s="196"/>
      <c r="AU88" s="196"/>
    </row>
    <row r="89" spans="1:47" s="139" customFormat="1" ht="12.75" customHeight="1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196"/>
      <c r="AR89" s="196"/>
      <c r="AS89" s="196"/>
      <c r="AT89" s="196"/>
      <c r="AU89" s="196"/>
    </row>
    <row r="90" spans="1:47" s="139" customFormat="1" ht="12.75" customHeigh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196"/>
      <c r="AR90" s="196"/>
      <c r="AS90" s="196"/>
      <c r="AT90" s="196"/>
      <c r="AU90" s="196"/>
    </row>
    <row r="91" spans="1:47" s="139" customFormat="1" ht="12.75" customHeight="1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196"/>
      <c r="AR91" s="196"/>
      <c r="AS91" s="196"/>
      <c r="AT91" s="196"/>
      <c r="AU91" s="196"/>
    </row>
    <row r="92" spans="1:47" s="139" customFormat="1" ht="12.75" customHeight="1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196"/>
      <c r="AR92" s="196"/>
      <c r="AS92" s="196"/>
      <c r="AT92" s="196"/>
      <c r="AU92" s="196"/>
    </row>
    <row r="93" spans="1:47" s="139" customFormat="1" ht="12.75" customHeight="1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196"/>
      <c r="AR93" s="196"/>
      <c r="AS93" s="196"/>
      <c r="AT93" s="196"/>
      <c r="AU93" s="196"/>
    </row>
    <row r="94" spans="1:47" s="139" customFormat="1" ht="12.75" customHeight="1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196"/>
      <c r="AR94" s="196"/>
      <c r="AS94" s="196"/>
      <c r="AT94" s="196"/>
      <c r="AU94" s="196"/>
    </row>
    <row r="95" spans="1:47" s="139" customFormat="1" ht="12.75" customHeight="1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196"/>
      <c r="AR95" s="196"/>
      <c r="AS95" s="196"/>
      <c r="AT95" s="196"/>
      <c r="AU95" s="196"/>
    </row>
    <row r="96" spans="1:47" s="139" customFormat="1" ht="12.75" customHeight="1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196"/>
      <c r="AR96" s="196"/>
      <c r="AS96" s="196"/>
      <c r="AT96" s="196"/>
      <c r="AU96" s="196"/>
    </row>
    <row r="97" spans="1:47" s="139" customFormat="1" ht="12.75" customHeight="1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196"/>
      <c r="AR97" s="196"/>
      <c r="AS97" s="196"/>
      <c r="AT97" s="196"/>
      <c r="AU97" s="196"/>
    </row>
    <row r="98" spans="1:47" s="139" customFormat="1" ht="12.75" customHeight="1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196"/>
      <c r="AR98" s="196"/>
      <c r="AS98" s="196"/>
      <c r="AT98" s="196"/>
      <c r="AU98" s="196"/>
    </row>
    <row r="99" spans="1:47" s="139" customFormat="1" ht="12.75" customHeight="1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196"/>
      <c r="AR99" s="196"/>
      <c r="AS99" s="196"/>
      <c r="AT99" s="196"/>
      <c r="AU99" s="196"/>
    </row>
    <row r="100" spans="1:47" s="139" customFormat="1" ht="12.75" customHeight="1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196"/>
      <c r="AR100" s="196"/>
      <c r="AS100" s="196"/>
      <c r="AT100" s="196"/>
      <c r="AU100" s="196"/>
    </row>
    <row r="101" spans="1:47" s="139" customFormat="1" ht="12.75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196"/>
      <c r="AR101" s="196"/>
      <c r="AS101" s="196"/>
      <c r="AT101" s="196"/>
      <c r="AU101" s="196"/>
    </row>
    <row r="102" spans="1:47" s="139" customFormat="1" ht="12.75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196"/>
      <c r="AR102" s="196"/>
      <c r="AS102" s="196"/>
      <c r="AT102" s="196"/>
      <c r="AU102" s="196"/>
    </row>
    <row r="103" spans="1:47" s="139" customFormat="1" ht="12.75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196"/>
      <c r="AR103" s="196"/>
      <c r="AS103" s="196"/>
      <c r="AT103" s="196"/>
      <c r="AU103" s="196"/>
    </row>
    <row r="104" spans="1:47" s="139" customFormat="1" ht="12.75" customHeight="1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196"/>
      <c r="AR104" s="196"/>
      <c r="AS104" s="196"/>
      <c r="AT104" s="196"/>
      <c r="AU104" s="196"/>
    </row>
    <row r="105" spans="1:47" s="139" customFormat="1" ht="12.75" customHeight="1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196"/>
      <c r="AR105" s="196"/>
      <c r="AS105" s="196"/>
      <c r="AT105" s="196"/>
      <c r="AU105" s="196"/>
    </row>
    <row r="106" spans="1:47" s="139" customFormat="1" ht="12.75" customHeight="1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196"/>
      <c r="AR106" s="196"/>
      <c r="AS106" s="196"/>
      <c r="AT106" s="196"/>
      <c r="AU106" s="196"/>
    </row>
    <row r="107" spans="1:47" s="139" customFormat="1" ht="12.75" customHeight="1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196"/>
      <c r="AR107" s="196"/>
      <c r="AS107" s="196"/>
      <c r="AT107" s="196"/>
      <c r="AU107" s="196"/>
    </row>
    <row r="108" spans="1:47" s="139" customFormat="1" ht="12.75" customHeight="1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196"/>
      <c r="AR108" s="196"/>
      <c r="AS108" s="196"/>
      <c r="AT108" s="196"/>
      <c r="AU108" s="196"/>
    </row>
    <row r="109" spans="1:47" s="139" customFormat="1" ht="12.75" customHeight="1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196"/>
      <c r="AR109" s="196"/>
      <c r="AS109" s="196"/>
      <c r="AT109" s="196"/>
      <c r="AU109" s="196"/>
    </row>
    <row r="110" spans="1:47" s="139" customFormat="1" ht="12.75" customHeight="1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196"/>
      <c r="AR110" s="196"/>
      <c r="AS110" s="196"/>
      <c r="AT110" s="196"/>
      <c r="AU110" s="196"/>
    </row>
    <row r="111" spans="1:47" s="139" customFormat="1" ht="12.75" customHeight="1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196"/>
      <c r="AR111" s="196"/>
      <c r="AS111" s="196"/>
      <c r="AT111" s="196"/>
      <c r="AU111" s="196"/>
    </row>
    <row r="112" spans="1:47" s="139" customFormat="1" ht="12.75" customHeight="1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196"/>
      <c r="AR112" s="196"/>
      <c r="AS112" s="196"/>
      <c r="AT112" s="196"/>
      <c r="AU112" s="196"/>
    </row>
    <row r="113" spans="1:47" s="139" customFormat="1" ht="12.75" customHeight="1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196"/>
      <c r="AR113" s="196"/>
      <c r="AS113" s="196"/>
      <c r="AT113" s="196"/>
      <c r="AU113" s="196"/>
    </row>
    <row r="114" spans="1:47" s="139" customFormat="1" ht="12.75" customHeight="1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196"/>
      <c r="AR114" s="196"/>
      <c r="AS114" s="196"/>
      <c r="AT114" s="196"/>
      <c r="AU114" s="196"/>
    </row>
    <row r="115" spans="1:47" s="139" customFormat="1" ht="12.75" customHeight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196"/>
      <c r="AR115" s="196"/>
      <c r="AS115" s="196"/>
      <c r="AT115" s="196"/>
      <c r="AU115" s="196"/>
    </row>
    <row r="116" spans="1:47" s="139" customFormat="1" ht="12.75" customHeight="1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196"/>
      <c r="AR116" s="196"/>
      <c r="AS116" s="196"/>
      <c r="AT116" s="196"/>
      <c r="AU116" s="196"/>
    </row>
    <row r="117" spans="1:47" s="139" customFormat="1" ht="12.75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196"/>
      <c r="AR117" s="196"/>
      <c r="AS117" s="196"/>
      <c r="AT117" s="196"/>
      <c r="AU117" s="196"/>
    </row>
    <row r="118" spans="1:47" s="139" customFormat="1" ht="12.75" customHeight="1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196"/>
      <c r="AR118" s="196"/>
      <c r="AS118" s="196"/>
      <c r="AT118" s="196"/>
      <c r="AU118" s="196"/>
    </row>
    <row r="119" spans="1:47" s="139" customFormat="1" ht="12.75" customHeight="1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196"/>
      <c r="AR119" s="196"/>
      <c r="AS119" s="196"/>
      <c r="AT119" s="196"/>
      <c r="AU119" s="196"/>
    </row>
    <row r="120" spans="1:47" s="139" customFormat="1" ht="12.75" customHeight="1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196"/>
      <c r="AR120" s="196"/>
      <c r="AS120" s="196"/>
      <c r="AT120" s="196"/>
      <c r="AU120" s="196"/>
    </row>
    <row r="121" spans="1:47" s="139" customFormat="1" ht="12.75" customHeight="1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196"/>
      <c r="AR121" s="196"/>
      <c r="AS121" s="196"/>
      <c r="AT121" s="196"/>
      <c r="AU121" s="196"/>
    </row>
    <row r="122" spans="1:47" s="139" customFormat="1" ht="12.75" customHeight="1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196"/>
      <c r="AR122" s="196"/>
      <c r="AS122" s="196"/>
      <c r="AT122" s="196"/>
      <c r="AU122" s="196"/>
    </row>
    <row r="123" spans="1:47" s="139" customFormat="1" ht="12.75" customHeight="1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196"/>
      <c r="AR123" s="196"/>
      <c r="AS123" s="196"/>
      <c r="AT123" s="196"/>
      <c r="AU123" s="196"/>
    </row>
    <row r="124" spans="1:47" s="139" customFormat="1" ht="12.75" customHeight="1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196"/>
      <c r="AR124" s="196"/>
      <c r="AS124" s="196"/>
      <c r="AT124" s="196"/>
      <c r="AU124" s="196"/>
    </row>
    <row r="125" spans="1:47" s="139" customFormat="1" ht="12.75" customHeight="1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196"/>
      <c r="AR125" s="196"/>
      <c r="AS125" s="196"/>
      <c r="AT125" s="196"/>
      <c r="AU125" s="196"/>
    </row>
    <row r="126" spans="1:47" s="139" customFormat="1" ht="12.75" customHeight="1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196"/>
      <c r="AR126" s="196"/>
      <c r="AS126" s="196"/>
      <c r="AT126" s="196"/>
      <c r="AU126" s="196"/>
    </row>
    <row r="127" spans="1:47" s="139" customFormat="1" ht="12.75" customHeight="1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196"/>
      <c r="AR127" s="196"/>
      <c r="AS127" s="196"/>
      <c r="AT127" s="196"/>
      <c r="AU127" s="196"/>
    </row>
    <row r="128" spans="1:47" s="139" customFormat="1" ht="12.75" customHeight="1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196"/>
      <c r="AR128" s="196"/>
      <c r="AS128" s="196"/>
      <c r="AT128" s="196"/>
      <c r="AU128" s="196"/>
    </row>
    <row r="129" spans="1:47" s="139" customFormat="1" ht="12.7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196"/>
      <c r="AR129" s="196"/>
      <c r="AS129" s="196"/>
      <c r="AT129" s="196"/>
      <c r="AU129" s="196"/>
    </row>
    <row r="130" spans="1:47" s="139" customFormat="1" ht="12.75" customHeight="1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196"/>
      <c r="AR130" s="196"/>
      <c r="AS130" s="196"/>
      <c r="AT130" s="196"/>
      <c r="AU130" s="196"/>
    </row>
    <row r="131" spans="1:47" s="139" customFormat="1" ht="12.75" customHeight="1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196"/>
      <c r="AR131" s="196"/>
      <c r="AS131" s="196"/>
      <c r="AT131" s="196"/>
      <c r="AU131" s="196"/>
    </row>
    <row r="132" spans="1:47" s="139" customFormat="1" ht="12.75" customHeight="1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196"/>
      <c r="AR132" s="196"/>
      <c r="AS132" s="196"/>
      <c r="AT132" s="196"/>
      <c r="AU132" s="196"/>
    </row>
    <row r="133" spans="1:47" s="139" customFormat="1" ht="12.75" customHeight="1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196"/>
      <c r="AR133" s="196"/>
      <c r="AS133" s="196"/>
      <c r="AT133" s="196"/>
      <c r="AU133" s="196"/>
    </row>
    <row r="134" spans="1:47" s="139" customFormat="1" ht="12.75" customHeight="1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196"/>
      <c r="AR134" s="196"/>
      <c r="AS134" s="196"/>
      <c r="AT134" s="196"/>
      <c r="AU134" s="196"/>
    </row>
    <row r="135" spans="1:47" s="139" customFormat="1" ht="12.75" customHeight="1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196"/>
      <c r="AR135" s="196"/>
      <c r="AS135" s="196"/>
      <c r="AT135" s="196"/>
      <c r="AU135" s="196"/>
    </row>
    <row r="136" spans="1:47" s="139" customFormat="1" ht="12.75" customHeight="1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196"/>
      <c r="AR136" s="196"/>
      <c r="AS136" s="196"/>
      <c r="AT136" s="196"/>
      <c r="AU136" s="196"/>
    </row>
    <row r="137" spans="1:47" s="139" customFormat="1" ht="12.75" customHeight="1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196"/>
      <c r="AR137" s="196"/>
      <c r="AS137" s="196"/>
      <c r="AT137" s="196"/>
      <c r="AU137" s="196"/>
    </row>
    <row r="138" spans="1:47" s="139" customFormat="1" ht="12.75" customHeight="1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196"/>
      <c r="AR138" s="196"/>
      <c r="AS138" s="196"/>
      <c r="AT138" s="196"/>
      <c r="AU138" s="196"/>
    </row>
    <row r="139" spans="1:47" s="139" customFormat="1" ht="12.75" customHeight="1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196"/>
      <c r="AR139" s="196"/>
      <c r="AS139" s="196"/>
      <c r="AT139" s="196"/>
      <c r="AU139" s="196"/>
    </row>
    <row r="140" spans="1:47" s="139" customFormat="1" ht="12.75" customHeight="1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196"/>
      <c r="AR140" s="196"/>
      <c r="AS140" s="196"/>
      <c r="AT140" s="196"/>
      <c r="AU140" s="196"/>
    </row>
    <row r="141" spans="1:47" s="139" customFormat="1" ht="12.75" customHeight="1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196"/>
      <c r="AR141" s="196"/>
      <c r="AS141" s="196"/>
      <c r="AT141" s="196"/>
      <c r="AU141" s="196"/>
    </row>
    <row r="142" spans="1:47" s="139" customFormat="1" ht="12.75" customHeight="1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196"/>
      <c r="AR142" s="196"/>
      <c r="AS142" s="196"/>
      <c r="AT142" s="196"/>
      <c r="AU142" s="196"/>
    </row>
    <row r="143" spans="1:47" s="139" customFormat="1" ht="12.75" customHeight="1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196"/>
      <c r="AR143" s="196"/>
      <c r="AS143" s="196"/>
      <c r="AT143" s="196"/>
      <c r="AU143" s="196"/>
    </row>
    <row r="144" spans="1:47" s="139" customFormat="1" ht="12.75" customHeight="1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196"/>
      <c r="AR144" s="196"/>
      <c r="AS144" s="196"/>
      <c r="AT144" s="196"/>
      <c r="AU144" s="196"/>
    </row>
    <row r="145" spans="1:47" s="139" customFormat="1" ht="12.75" customHeight="1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196"/>
      <c r="AR145" s="196"/>
      <c r="AS145" s="196"/>
      <c r="AT145" s="196"/>
      <c r="AU145" s="196"/>
    </row>
    <row r="146" spans="1:47" s="139" customFormat="1" ht="12.75" customHeight="1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196"/>
      <c r="AR146" s="196"/>
      <c r="AS146" s="196"/>
      <c r="AT146" s="196"/>
      <c r="AU146" s="196"/>
    </row>
    <row r="147" spans="1:47" s="139" customFormat="1" ht="12.75" customHeight="1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196"/>
      <c r="AR147" s="196"/>
      <c r="AS147" s="196"/>
      <c r="AT147" s="196"/>
      <c r="AU147" s="196"/>
    </row>
    <row r="148" spans="1:47" s="139" customFormat="1" ht="12.75" customHeight="1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196"/>
      <c r="AR148" s="196"/>
      <c r="AS148" s="196"/>
      <c r="AT148" s="196"/>
      <c r="AU148" s="196"/>
    </row>
    <row r="149" spans="1:47" s="139" customFormat="1" ht="12.75" customHeight="1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196"/>
      <c r="AR149" s="196"/>
      <c r="AS149" s="196"/>
      <c r="AT149" s="196"/>
      <c r="AU149" s="196"/>
    </row>
    <row r="150" spans="1:47" s="139" customFormat="1" ht="12.75" customHeight="1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196"/>
      <c r="AR150" s="196"/>
      <c r="AS150" s="196"/>
      <c r="AT150" s="196"/>
      <c r="AU150" s="196"/>
    </row>
    <row r="151" spans="1:47" s="139" customFormat="1" ht="12.75" customHeight="1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196"/>
      <c r="AR151" s="196"/>
      <c r="AS151" s="196"/>
      <c r="AT151" s="196"/>
      <c r="AU151" s="196"/>
    </row>
    <row r="152" spans="1:47" s="139" customFormat="1" ht="12.75" customHeight="1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196"/>
      <c r="AR152" s="196"/>
      <c r="AS152" s="196"/>
      <c r="AT152" s="196"/>
      <c r="AU152" s="196"/>
    </row>
    <row r="153" spans="1:47" s="139" customFormat="1" ht="12.75" customHeight="1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196"/>
      <c r="AR153" s="196"/>
      <c r="AS153" s="196"/>
      <c r="AT153" s="196"/>
      <c r="AU153" s="196"/>
    </row>
    <row r="154" spans="1:47" s="139" customFormat="1" ht="12.75" customHeight="1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196"/>
      <c r="AR154" s="196"/>
      <c r="AS154" s="196"/>
      <c r="AT154" s="196"/>
      <c r="AU154" s="196"/>
    </row>
    <row r="155" spans="1:47" s="139" customFormat="1" ht="12.75" customHeight="1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196"/>
      <c r="AR155" s="196"/>
      <c r="AS155" s="196"/>
      <c r="AT155" s="196"/>
      <c r="AU155" s="196"/>
    </row>
    <row r="156" spans="1:47" s="139" customFormat="1" ht="12.75" customHeight="1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196"/>
      <c r="AR156" s="196"/>
      <c r="AS156" s="196"/>
      <c r="AT156" s="196"/>
      <c r="AU156" s="196"/>
    </row>
    <row r="157" spans="1:47" s="139" customFormat="1" ht="12.75" customHeight="1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196"/>
      <c r="AR157" s="196"/>
      <c r="AS157" s="196"/>
      <c r="AT157" s="196"/>
      <c r="AU157" s="196"/>
    </row>
    <row r="158" spans="1:47" s="139" customFormat="1" ht="12.75" customHeight="1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196"/>
      <c r="AR158" s="196"/>
      <c r="AS158" s="196"/>
      <c r="AT158" s="196"/>
      <c r="AU158" s="196"/>
    </row>
    <row r="159" spans="1:47" s="139" customFormat="1" ht="12.75" customHeight="1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196"/>
      <c r="AR159" s="196"/>
      <c r="AS159" s="196"/>
      <c r="AT159" s="196"/>
      <c r="AU159" s="196"/>
    </row>
    <row r="160" spans="1:47" s="139" customFormat="1" ht="12.75" customHeight="1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196"/>
      <c r="AR160" s="196"/>
      <c r="AS160" s="196"/>
      <c r="AT160" s="196"/>
      <c r="AU160" s="196"/>
    </row>
    <row r="161" spans="1:47" s="139" customFormat="1" ht="12.75" customHeight="1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196"/>
      <c r="AR161" s="196"/>
      <c r="AS161" s="196"/>
      <c r="AT161" s="196"/>
      <c r="AU161" s="196"/>
    </row>
    <row r="162" spans="1:47" s="139" customFormat="1" ht="12.75" customHeight="1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196"/>
      <c r="AR162" s="196"/>
      <c r="AS162" s="196"/>
      <c r="AT162" s="196"/>
      <c r="AU162" s="196"/>
    </row>
    <row r="163" spans="1:47" s="139" customFormat="1" ht="12.75" customHeight="1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196"/>
      <c r="AR163" s="196"/>
      <c r="AS163" s="196"/>
      <c r="AT163" s="196"/>
      <c r="AU163" s="196"/>
    </row>
    <row r="164" spans="1:47" s="139" customFormat="1" ht="12.75" customHeight="1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196"/>
      <c r="AR164" s="196"/>
      <c r="AS164" s="196"/>
      <c r="AT164" s="196"/>
      <c r="AU164" s="196"/>
    </row>
    <row r="165" spans="1:47" s="139" customFormat="1" ht="12.75" customHeight="1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196"/>
      <c r="AR165" s="196"/>
      <c r="AS165" s="196"/>
      <c r="AT165" s="196"/>
      <c r="AU165" s="196"/>
    </row>
    <row r="166" spans="1:47" s="139" customFormat="1" ht="12.75" customHeight="1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196"/>
      <c r="AR166" s="196"/>
      <c r="AS166" s="196"/>
      <c r="AT166" s="196"/>
      <c r="AU166" s="196"/>
    </row>
    <row r="167" spans="1:47" s="139" customFormat="1" ht="12.75" customHeight="1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196"/>
      <c r="AR167" s="196"/>
      <c r="AS167" s="196"/>
      <c r="AT167" s="196"/>
      <c r="AU167" s="196"/>
    </row>
    <row r="168" spans="1:47" s="139" customFormat="1" ht="12.75" customHeight="1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196"/>
      <c r="AR168" s="196"/>
      <c r="AS168" s="196"/>
      <c r="AT168" s="196"/>
      <c r="AU168" s="196"/>
    </row>
    <row r="169" spans="1:47" s="139" customFormat="1" ht="12.75" customHeight="1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196"/>
      <c r="AR169" s="196"/>
      <c r="AS169" s="196"/>
      <c r="AT169" s="196"/>
      <c r="AU169" s="196"/>
    </row>
    <row r="170" spans="1:47" s="139" customFormat="1" ht="12.75" customHeight="1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196"/>
      <c r="AR170" s="196"/>
      <c r="AS170" s="196"/>
      <c r="AT170" s="196"/>
      <c r="AU170" s="196"/>
    </row>
    <row r="171" spans="1:47" s="139" customFormat="1" ht="12.75" customHeight="1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196"/>
      <c r="AR171" s="196"/>
      <c r="AS171" s="196"/>
      <c r="AT171" s="196"/>
      <c r="AU171" s="196"/>
    </row>
    <row r="172" spans="1:47" s="139" customFormat="1" ht="12.75" customHeight="1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196"/>
      <c r="AR172" s="196"/>
      <c r="AS172" s="196"/>
      <c r="AT172" s="196"/>
      <c r="AU172" s="196"/>
    </row>
    <row r="173" spans="1:47" s="139" customFormat="1" ht="12.75" customHeight="1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196"/>
      <c r="AR173" s="196"/>
      <c r="AS173" s="196"/>
      <c r="AT173" s="196"/>
      <c r="AU173" s="196"/>
    </row>
    <row r="174" spans="1:47" s="139" customFormat="1" ht="12.75" customHeight="1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196"/>
      <c r="AR174" s="196"/>
      <c r="AS174" s="196"/>
      <c r="AT174" s="196"/>
      <c r="AU174" s="196"/>
    </row>
    <row r="175" spans="1:47" s="139" customFormat="1" ht="12.75" customHeight="1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196"/>
      <c r="AR175" s="196"/>
      <c r="AS175" s="196"/>
      <c r="AT175" s="196"/>
      <c r="AU175" s="196"/>
    </row>
    <row r="176" spans="1:47" s="139" customFormat="1" ht="12.75" customHeight="1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196"/>
      <c r="AR176" s="196"/>
      <c r="AS176" s="196"/>
      <c r="AT176" s="196"/>
      <c r="AU176" s="196"/>
    </row>
    <row r="177" spans="1:47" s="139" customFormat="1" ht="12.75" customHeight="1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196"/>
      <c r="AR177" s="196"/>
      <c r="AS177" s="196"/>
      <c r="AT177" s="196"/>
      <c r="AU177" s="196"/>
    </row>
    <row r="178" spans="1:47" s="139" customFormat="1" ht="12.75" customHeight="1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196"/>
      <c r="AR178" s="196"/>
      <c r="AS178" s="196"/>
      <c r="AT178" s="196"/>
      <c r="AU178" s="196"/>
    </row>
    <row r="179" spans="1:47" s="139" customFormat="1" ht="12.75" customHeight="1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196"/>
      <c r="AR179" s="196"/>
      <c r="AS179" s="196"/>
      <c r="AT179" s="196"/>
      <c r="AU179" s="196"/>
    </row>
    <row r="180" spans="1:47" s="139" customFormat="1" ht="12.75" customHeight="1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196"/>
      <c r="AR180" s="196"/>
      <c r="AS180" s="196"/>
      <c r="AT180" s="196"/>
      <c r="AU180" s="196"/>
    </row>
    <row r="181" spans="1:47" s="139" customFormat="1" ht="12.75" customHeight="1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196"/>
      <c r="AR181" s="196"/>
      <c r="AS181" s="196"/>
      <c r="AT181" s="196"/>
      <c r="AU181" s="196"/>
    </row>
    <row r="182" spans="1:47" s="139" customFormat="1" ht="12.75" customHeight="1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196"/>
      <c r="AR182" s="196"/>
      <c r="AS182" s="196"/>
      <c r="AT182" s="196"/>
      <c r="AU182" s="196"/>
    </row>
    <row r="183" spans="1:47" s="139" customFormat="1" ht="12.75" customHeight="1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196"/>
      <c r="AR183" s="196"/>
      <c r="AS183" s="196"/>
      <c r="AT183" s="196"/>
      <c r="AU183" s="196"/>
    </row>
    <row r="184" spans="1:47" s="139" customFormat="1" ht="12.75" customHeight="1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196"/>
      <c r="AR184" s="196"/>
      <c r="AS184" s="196"/>
      <c r="AT184" s="196"/>
      <c r="AU184" s="196"/>
    </row>
    <row r="185" spans="1:47" s="139" customFormat="1" ht="12.75" customHeight="1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196"/>
      <c r="AR185" s="196"/>
      <c r="AS185" s="196"/>
      <c r="AT185" s="196"/>
      <c r="AU185" s="196"/>
    </row>
    <row r="186" spans="1:47" s="139" customFormat="1" ht="12.75" customHeight="1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196"/>
      <c r="AR186" s="196"/>
      <c r="AS186" s="196"/>
      <c r="AT186" s="196"/>
      <c r="AU186" s="196"/>
    </row>
    <row r="187" spans="1:47" s="139" customFormat="1" ht="12.75" customHeight="1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196"/>
      <c r="AR187" s="196"/>
      <c r="AS187" s="196"/>
      <c r="AT187" s="196"/>
      <c r="AU187" s="196"/>
    </row>
    <row r="188" spans="1:47" s="139" customFormat="1" ht="12.75" customHeight="1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196"/>
      <c r="AR188" s="196"/>
      <c r="AS188" s="196"/>
      <c r="AT188" s="196"/>
      <c r="AU188" s="196"/>
    </row>
    <row r="189" spans="1:47" s="139" customFormat="1" ht="12.75" customHeight="1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196"/>
      <c r="AR189" s="196"/>
      <c r="AS189" s="196"/>
      <c r="AT189" s="196"/>
      <c r="AU189" s="196"/>
    </row>
    <row r="190" spans="1:47" s="139" customFormat="1" ht="12.75" customHeight="1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196"/>
      <c r="AR190" s="196"/>
      <c r="AS190" s="196"/>
      <c r="AT190" s="196"/>
      <c r="AU190" s="196"/>
    </row>
    <row r="191" spans="1:47" s="139" customFormat="1" ht="12.75" customHeight="1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196"/>
      <c r="AR191" s="196"/>
      <c r="AS191" s="196"/>
      <c r="AT191" s="196"/>
      <c r="AU191" s="196"/>
    </row>
    <row r="192" spans="1:47" s="139" customFormat="1" ht="12.75" customHeight="1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196"/>
      <c r="AR192" s="196"/>
      <c r="AS192" s="196"/>
      <c r="AT192" s="196"/>
      <c r="AU192" s="196"/>
    </row>
    <row r="193" spans="1:47" s="139" customFormat="1" ht="12.75" customHeight="1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196"/>
      <c r="AR193" s="196"/>
      <c r="AS193" s="196"/>
      <c r="AT193" s="196"/>
      <c r="AU193" s="196"/>
    </row>
    <row r="194" spans="1:47" s="139" customFormat="1" ht="12.75" customHeight="1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196"/>
      <c r="AR194" s="196"/>
      <c r="AS194" s="196"/>
      <c r="AT194" s="196"/>
      <c r="AU194" s="196"/>
    </row>
    <row r="195" spans="1:47" s="139" customFormat="1" ht="12.75" customHeight="1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196"/>
      <c r="AR195" s="196"/>
      <c r="AS195" s="196"/>
      <c r="AT195" s="196"/>
      <c r="AU195" s="196"/>
    </row>
    <row r="196" spans="1:47" s="139" customFormat="1" ht="12.75" customHeight="1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196"/>
      <c r="AR196" s="196"/>
      <c r="AS196" s="196"/>
      <c r="AT196" s="196"/>
      <c r="AU196" s="196"/>
    </row>
    <row r="197" spans="1:47" s="139" customFormat="1" ht="12.75" customHeight="1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196"/>
      <c r="AR197" s="196"/>
      <c r="AS197" s="196"/>
      <c r="AT197" s="196"/>
      <c r="AU197" s="196"/>
    </row>
    <row r="198" spans="1:47" s="139" customFormat="1" ht="12.75" customHeight="1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196"/>
      <c r="AR198" s="196"/>
      <c r="AS198" s="196"/>
      <c r="AT198" s="196"/>
      <c r="AU198" s="196"/>
    </row>
    <row r="199" spans="1:47" s="139" customFormat="1" ht="12.75" customHeight="1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196"/>
      <c r="AR199" s="196"/>
      <c r="AS199" s="196"/>
      <c r="AT199" s="196"/>
      <c r="AU199" s="196"/>
    </row>
    <row r="200" spans="1:47" s="139" customFormat="1" ht="12.75" customHeight="1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196"/>
      <c r="AR200" s="196"/>
      <c r="AS200" s="196"/>
      <c r="AT200" s="196"/>
      <c r="AU200" s="196"/>
    </row>
    <row r="201" spans="1:47" s="139" customFormat="1" ht="12.75" customHeight="1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196"/>
      <c r="AR201" s="196"/>
      <c r="AS201" s="196"/>
      <c r="AT201" s="196"/>
      <c r="AU201" s="196"/>
    </row>
    <row r="202" spans="1:47" s="139" customFormat="1" ht="12.75" customHeight="1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196"/>
      <c r="AR202" s="196"/>
      <c r="AS202" s="196"/>
      <c r="AT202" s="196"/>
      <c r="AU202" s="196"/>
    </row>
    <row r="203" spans="1:47" s="139" customFormat="1" ht="12.75" customHeight="1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196"/>
      <c r="AR203" s="196"/>
      <c r="AS203" s="196"/>
      <c r="AT203" s="196"/>
      <c r="AU203" s="196"/>
    </row>
    <row r="204" spans="1:47" s="139" customFormat="1" ht="12.75" customHeight="1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196"/>
      <c r="AR204" s="196"/>
      <c r="AS204" s="196"/>
      <c r="AT204" s="196"/>
      <c r="AU204" s="196"/>
    </row>
    <row r="205" spans="1:47" s="139" customFormat="1" ht="12.75" customHeight="1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196"/>
      <c r="AR205" s="196"/>
      <c r="AS205" s="196"/>
      <c r="AT205" s="196"/>
      <c r="AU205" s="196"/>
    </row>
    <row r="206" spans="1:47" s="139" customFormat="1" ht="12.75" customHeight="1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196"/>
      <c r="AR206" s="196"/>
      <c r="AS206" s="196"/>
      <c r="AT206" s="196"/>
      <c r="AU206" s="196"/>
    </row>
    <row r="207" spans="1:47" s="139" customFormat="1" ht="12.75" customHeigh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196"/>
      <c r="AR207" s="196"/>
      <c r="AS207" s="196"/>
      <c r="AT207" s="196"/>
      <c r="AU207" s="196"/>
    </row>
    <row r="208" spans="1:47" s="139" customFormat="1" ht="12.75" customHeight="1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196"/>
      <c r="AR208" s="196"/>
      <c r="AS208" s="196"/>
      <c r="AT208" s="196"/>
      <c r="AU208" s="196"/>
    </row>
    <row r="209" spans="1:47" s="139" customFormat="1" ht="12.75" customHeight="1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196"/>
      <c r="AR209" s="196"/>
      <c r="AS209" s="196"/>
      <c r="AT209" s="196"/>
      <c r="AU209" s="196"/>
    </row>
    <row r="210" spans="1:47" s="139" customFormat="1" ht="12.75" customHeight="1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196"/>
      <c r="AR210" s="196"/>
      <c r="AS210" s="196"/>
      <c r="AT210" s="196"/>
      <c r="AU210" s="196"/>
    </row>
    <row r="211" spans="1:47" s="139" customFormat="1" ht="12.75" customHeight="1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196"/>
      <c r="AR211" s="196"/>
      <c r="AS211" s="196"/>
      <c r="AT211" s="196"/>
      <c r="AU211" s="196"/>
    </row>
    <row r="212" spans="1:47" s="139" customFormat="1" ht="12.75" customHeight="1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196"/>
      <c r="AR212" s="196"/>
      <c r="AS212" s="196"/>
      <c r="AT212" s="196"/>
      <c r="AU212" s="196"/>
    </row>
    <row r="213" spans="1:47" s="139" customFormat="1" ht="12.75" customHeight="1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196"/>
      <c r="AR213" s="196"/>
      <c r="AS213" s="196"/>
      <c r="AT213" s="196"/>
      <c r="AU213" s="196"/>
    </row>
    <row r="214" spans="1:47" s="139" customFormat="1" ht="12.75" customHeight="1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196"/>
      <c r="AR214" s="196"/>
      <c r="AS214" s="196"/>
      <c r="AT214" s="196"/>
      <c r="AU214" s="196"/>
    </row>
    <row r="215" spans="1:47" s="139" customFormat="1" ht="12.75" customHeight="1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196"/>
      <c r="AR215" s="196"/>
      <c r="AS215" s="196"/>
      <c r="AT215" s="196"/>
      <c r="AU215" s="196"/>
    </row>
    <row r="216" spans="1:47" s="139" customFormat="1" ht="12.75" customHeight="1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196"/>
      <c r="AR216" s="196"/>
      <c r="AS216" s="196"/>
      <c r="AT216" s="196"/>
      <c r="AU216" s="196"/>
    </row>
    <row r="217" spans="1:47" s="139" customFormat="1" ht="12.75" customHeight="1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196"/>
      <c r="AR217" s="196"/>
      <c r="AS217" s="196"/>
      <c r="AT217" s="196"/>
      <c r="AU217" s="196"/>
    </row>
    <row r="218" spans="1:47" s="139" customFormat="1" ht="12.75" customHeight="1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196"/>
      <c r="AR218" s="196"/>
      <c r="AS218" s="196"/>
      <c r="AT218" s="196"/>
      <c r="AU218" s="196"/>
    </row>
    <row r="219" spans="1:47" s="139" customFormat="1" ht="12.75" customHeight="1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196"/>
      <c r="AR219" s="196"/>
      <c r="AS219" s="196"/>
      <c r="AT219" s="196"/>
      <c r="AU219" s="196"/>
    </row>
    <row r="220" spans="1:47" s="139" customFormat="1" ht="12.75" customHeight="1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196"/>
      <c r="AR220" s="196"/>
      <c r="AS220" s="196"/>
      <c r="AT220" s="196"/>
      <c r="AU220" s="196"/>
    </row>
    <row r="221" spans="1:47" s="139" customFormat="1" ht="12.75" customHeight="1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196"/>
      <c r="AR221" s="196"/>
      <c r="AS221" s="196"/>
      <c r="AT221" s="196"/>
      <c r="AU221" s="196"/>
    </row>
    <row r="222" spans="1:47" s="139" customFormat="1" ht="12.75" customHeight="1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196"/>
      <c r="AR222" s="196"/>
      <c r="AS222" s="196"/>
      <c r="AT222" s="196"/>
      <c r="AU222" s="196"/>
    </row>
    <row r="223" spans="1:47" s="139" customFormat="1" ht="12.75" customHeight="1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196"/>
      <c r="AR223" s="196"/>
      <c r="AS223" s="196"/>
      <c r="AT223" s="196"/>
      <c r="AU223" s="196"/>
    </row>
    <row r="224" spans="1:47" s="139" customFormat="1" ht="12.75" customHeight="1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196"/>
      <c r="AR224" s="196"/>
      <c r="AS224" s="196"/>
      <c r="AT224" s="196"/>
      <c r="AU224" s="196"/>
    </row>
    <row r="225" spans="1:47" s="139" customFormat="1" ht="12.75" customHeight="1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196"/>
      <c r="AR225" s="196"/>
      <c r="AS225" s="196"/>
      <c r="AT225" s="196"/>
      <c r="AU225" s="196"/>
    </row>
    <row r="226" spans="1:47" s="139" customFormat="1" ht="12.75" customHeight="1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196"/>
      <c r="AR226" s="196"/>
      <c r="AS226" s="196"/>
      <c r="AT226" s="196"/>
      <c r="AU226" s="196"/>
    </row>
    <row r="227" spans="1:47" s="139" customFormat="1" ht="12.75" customHeight="1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196"/>
      <c r="AR227" s="196">
        <v>1</v>
      </c>
      <c r="AS227" s="196"/>
      <c r="AT227" s="196"/>
      <c r="AU227" s="196"/>
    </row>
    <row r="228" spans="1:47" s="139" customFormat="1" ht="12.75" customHeight="1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196"/>
      <c r="AR228" s="196"/>
      <c r="AS228" s="196"/>
      <c r="AT228" s="196"/>
      <c r="AU228" s="196"/>
    </row>
    <row r="229" spans="1:47" s="139" customFormat="1" ht="12.75" customHeight="1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196"/>
      <c r="AR229" s="196"/>
      <c r="AS229" s="196"/>
      <c r="AT229" s="196"/>
      <c r="AU229" s="196"/>
    </row>
    <row r="230" spans="1:47" s="139" customFormat="1" ht="12.75" customHeight="1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196"/>
      <c r="AR230" s="196"/>
      <c r="AS230" s="196"/>
      <c r="AT230" s="196"/>
      <c r="AU230" s="196"/>
    </row>
    <row r="231" spans="1:47" s="139" customFormat="1" ht="12.75" customHeight="1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196"/>
      <c r="AR231" s="196"/>
      <c r="AS231" s="196"/>
      <c r="AT231" s="196"/>
      <c r="AU231" s="196"/>
    </row>
    <row r="232" spans="1:47" s="139" customFormat="1" ht="12.75" customHeight="1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196"/>
      <c r="AR232" s="196"/>
      <c r="AS232" s="196"/>
      <c r="AT232" s="196"/>
      <c r="AU232" s="196"/>
    </row>
    <row r="233" spans="1:47" s="139" customFormat="1" ht="12.75" customHeight="1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196"/>
      <c r="AR233" s="196"/>
      <c r="AS233" s="196"/>
      <c r="AT233" s="196"/>
      <c r="AU233" s="196"/>
    </row>
    <row r="234" spans="1:47" s="139" customFormat="1" ht="12.75" customHeight="1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196"/>
      <c r="AR234" s="196"/>
      <c r="AS234" s="196"/>
      <c r="AT234" s="196"/>
      <c r="AU234" s="196"/>
    </row>
    <row r="235" spans="1:47" s="139" customFormat="1" ht="12.75" customHeight="1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196"/>
      <c r="AR235" s="196"/>
      <c r="AS235" s="196"/>
      <c r="AT235" s="196"/>
      <c r="AU235" s="196"/>
    </row>
    <row r="236" spans="1:47" s="139" customFormat="1" ht="12.75" customHeight="1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196"/>
      <c r="AR236" s="196"/>
      <c r="AS236" s="196"/>
      <c r="AT236" s="196"/>
      <c r="AU236" s="196"/>
    </row>
    <row r="237" spans="1:47" s="139" customFormat="1" ht="12.75" customHeight="1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196"/>
      <c r="AR237" s="196"/>
      <c r="AS237" s="196"/>
      <c r="AT237" s="196"/>
      <c r="AU237" s="196"/>
    </row>
    <row r="238" spans="1:47" s="139" customFormat="1" ht="12.75" customHeight="1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196"/>
      <c r="AR238" s="196"/>
      <c r="AS238" s="196"/>
      <c r="AT238" s="196"/>
      <c r="AU238" s="196"/>
    </row>
    <row r="239" spans="1:47" s="139" customFormat="1" ht="12.75" customHeight="1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196"/>
      <c r="AR239" s="196"/>
      <c r="AS239" s="196"/>
      <c r="AT239" s="196"/>
      <c r="AU239" s="196"/>
    </row>
    <row r="240" spans="1:47" s="139" customFormat="1" ht="12.75" customHeight="1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196"/>
      <c r="AR240" s="196"/>
      <c r="AS240" s="196"/>
      <c r="AT240" s="196"/>
      <c r="AU240" s="196"/>
    </row>
    <row r="241" spans="1:47" s="139" customFormat="1" ht="12.75" customHeight="1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196"/>
      <c r="AR241" s="196"/>
      <c r="AS241" s="196"/>
      <c r="AT241" s="196"/>
      <c r="AU241" s="196"/>
    </row>
    <row r="242" spans="1:47" s="139" customFormat="1" ht="12.75" customHeight="1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196"/>
      <c r="AR242" s="196"/>
      <c r="AS242" s="196"/>
      <c r="AT242" s="196"/>
      <c r="AU242" s="196"/>
    </row>
    <row r="243" spans="1:47" s="139" customFormat="1" ht="12.75" customHeight="1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196"/>
      <c r="AR243" s="196"/>
      <c r="AS243" s="196"/>
      <c r="AT243" s="196"/>
      <c r="AU243" s="196"/>
    </row>
    <row r="244" spans="1:47" s="139" customFormat="1" ht="12.75" customHeight="1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196"/>
      <c r="AR244" s="196"/>
      <c r="AS244" s="196"/>
      <c r="AT244" s="196"/>
      <c r="AU244" s="196"/>
    </row>
    <row r="245" spans="1:47" s="139" customFormat="1" ht="12.75" customHeight="1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196"/>
      <c r="AR245" s="196"/>
      <c r="AS245" s="196"/>
      <c r="AT245" s="196"/>
      <c r="AU245" s="196"/>
    </row>
    <row r="246" spans="1:47" s="139" customFormat="1" ht="12.75" customHeight="1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196"/>
      <c r="AR246" s="196"/>
      <c r="AS246" s="196"/>
      <c r="AT246" s="196"/>
      <c r="AU246" s="196"/>
    </row>
    <row r="247" spans="1:47" s="139" customFormat="1" ht="12.75" customHeight="1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196"/>
      <c r="AR247" s="196"/>
      <c r="AS247" s="196"/>
      <c r="AT247" s="196"/>
      <c r="AU247" s="196"/>
    </row>
    <row r="248" spans="1:47" s="139" customFormat="1" ht="12.75" customHeight="1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196"/>
      <c r="AR248" s="196"/>
      <c r="AS248" s="196"/>
      <c r="AT248" s="196"/>
      <c r="AU248" s="196"/>
    </row>
    <row r="249" spans="1:47" s="139" customFormat="1" ht="12.75" customHeight="1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196"/>
      <c r="AR249" s="196"/>
      <c r="AS249" s="196"/>
      <c r="AT249" s="196"/>
      <c r="AU249" s="196"/>
    </row>
    <row r="250" spans="1:47" s="139" customFormat="1" ht="12.75" customHeight="1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  <c r="AQ250" s="196"/>
      <c r="AR250" s="196"/>
      <c r="AS250" s="196"/>
      <c r="AT250" s="196"/>
      <c r="AU250" s="196"/>
    </row>
    <row r="251" spans="1:47" s="139" customFormat="1" ht="12.75" customHeight="1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  <c r="AP251" s="72"/>
      <c r="AQ251" s="196"/>
      <c r="AR251" s="196"/>
      <c r="AS251" s="196"/>
      <c r="AT251" s="196"/>
      <c r="AU251" s="196"/>
    </row>
    <row r="252" spans="1:47" s="139" customFormat="1" ht="12.75" customHeight="1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196"/>
      <c r="AR252" s="196"/>
      <c r="AS252" s="196"/>
      <c r="AT252" s="196"/>
      <c r="AU252" s="196"/>
    </row>
    <row r="253" spans="1:47" s="139" customFormat="1" ht="12.75" customHeight="1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196"/>
      <c r="AR253" s="196"/>
      <c r="AS253" s="196"/>
      <c r="AT253" s="196"/>
      <c r="AU253" s="196"/>
    </row>
    <row r="254" spans="1:47" s="139" customFormat="1" ht="12.75" customHeight="1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196"/>
      <c r="AR254" s="196"/>
      <c r="AS254" s="196"/>
      <c r="AT254" s="196"/>
      <c r="AU254" s="196"/>
    </row>
    <row r="255" spans="1:47" s="139" customFormat="1" ht="12.75" customHeight="1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196"/>
      <c r="AR255" s="196"/>
      <c r="AS255" s="196"/>
      <c r="AT255" s="196"/>
      <c r="AU255" s="196"/>
    </row>
    <row r="256" spans="1:47" s="139" customFormat="1" ht="12.75" customHeight="1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196"/>
      <c r="AR256" s="196"/>
      <c r="AS256" s="196"/>
      <c r="AT256" s="196"/>
      <c r="AU256" s="196"/>
    </row>
    <row r="257" spans="1:47" s="139" customFormat="1" ht="12.75" customHeight="1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196"/>
      <c r="AR257" s="196"/>
      <c r="AS257" s="196"/>
      <c r="AT257" s="196"/>
      <c r="AU257" s="196"/>
    </row>
    <row r="258" spans="1:47" s="139" customFormat="1" ht="12.75" customHeight="1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196"/>
      <c r="AR258" s="196"/>
      <c r="AS258" s="196"/>
      <c r="AT258" s="196"/>
      <c r="AU258" s="196"/>
    </row>
    <row r="259" spans="1:47" s="139" customFormat="1" ht="12.75" customHeight="1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196"/>
      <c r="AR259" s="196"/>
      <c r="AS259" s="196"/>
      <c r="AT259" s="196"/>
      <c r="AU259" s="196"/>
    </row>
    <row r="260" spans="1:47" s="139" customFormat="1" ht="12.75" customHeight="1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196"/>
      <c r="AR260" s="196"/>
      <c r="AS260" s="196"/>
      <c r="AT260" s="196"/>
      <c r="AU260" s="196"/>
    </row>
    <row r="261" spans="1:47" s="139" customFormat="1" ht="12.75" customHeight="1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196"/>
      <c r="AR261" s="196"/>
      <c r="AS261" s="196"/>
      <c r="AT261" s="196"/>
      <c r="AU261" s="196"/>
    </row>
    <row r="262" spans="1:47" s="139" customFormat="1" ht="12.75" customHeight="1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196"/>
      <c r="AR262" s="196"/>
      <c r="AS262" s="196"/>
      <c r="AT262" s="196"/>
      <c r="AU262" s="196"/>
    </row>
    <row r="263" spans="1:47" s="139" customFormat="1" ht="12.75" customHeight="1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196"/>
      <c r="AR263" s="196"/>
      <c r="AS263" s="196"/>
      <c r="AT263" s="196"/>
      <c r="AU263" s="196"/>
    </row>
    <row r="264" spans="1:47" s="139" customFormat="1" ht="12.75" customHeight="1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196"/>
      <c r="AR264" s="196"/>
      <c r="AS264" s="196"/>
      <c r="AT264" s="196"/>
      <c r="AU264" s="196"/>
    </row>
    <row r="265" spans="1:47" s="139" customFormat="1" ht="12.75" customHeight="1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196"/>
      <c r="AR265" s="196"/>
      <c r="AS265" s="196"/>
      <c r="AT265" s="196"/>
      <c r="AU265" s="196"/>
    </row>
    <row r="266" spans="1:47" s="139" customFormat="1" ht="12.75" customHeight="1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196"/>
      <c r="AR266" s="196"/>
      <c r="AS266" s="196"/>
      <c r="AT266" s="196"/>
      <c r="AU266" s="196"/>
    </row>
    <row r="267" spans="1:47" s="139" customFormat="1" ht="12.75" customHeight="1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196"/>
      <c r="AR267" s="196"/>
      <c r="AS267" s="196"/>
      <c r="AT267" s="196"/>
      <c r="AU267" s="196"/>
    </row>
    <row r="268" spans="1:47" s="139" customFormat="1" ht="12.75" customHeight="1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196"/>
      <c r="AR268" s="196"/>
      <c r="AS268" s="196"/>
      <c r="AT268" s="196"/>
      <c r="AU268" s="196"/>
    </row>
    <row r="269" spans="1:47" s="139" customFormat="1" ht="12.75" customHeight="1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196"/>
      <c r="AR269" s="196"/>
      <c r="AS269" s="196"/>
      <c r="AT269" s="196"/>
      <c r="AU269" s="196"/>
    </row>
    <row r="270" spans="1:47" s="139" customFormat="1" ht="12.75" customHeight="1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196"/>
      <c r="AR270" s="196"/>
      <c r="AS270" s="196"/>
      <c r="AT270" s="196"/>
      <c r="AU270" s="196"/>
    </row>
    <row r="271" spans="1:47" s="139" customFormat="1" ht="12.75" customHeight="1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196"/>
      <c r="AR271" s="196"/>
      <c r="AS271" s="196"/>
      <c r="AT271" s="196"/>
      <c r="AU271" s="196"/>
    </row>
    <row r="272" spans="1:47" s="139" customFormat="1" ht="12.75" customHeight="1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196"/>
      <c r="AR272" s="196"/>
      <c r="AS272" s="196"/>
      <c r="AT272" s="196"/>
      <c r="AU272" s="196"/>
    </row>
    <row r="273" spans="1:47" s="139" customFormat="1" ht="12.75" customHeight="1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196"/>
      <c r="AR273" s="196"/>
      <c r="AS273" s="196"/>
      <c r="AT273" s="196"/>
      <c r="AU273" s="196"/>
    </row>
    <row r="274" spans="1:47" s="139" customFormat="1" ht="12.75" customHeight="1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196"/>
      <c r="AR274" s="196"/>
      <c r="AS274" s="196"/>
      <c r="AT274" s="196"/>
      <c r="AU274" s="196"/>
    </row>
    <row r="275" spans="1:47" s="139" customFormat="1" ht="12.75" customHeight="1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196"/>
      <c r="AR275" s="196"/>
      <c r="AS275" s="196"/>
      <c r="AT275" s="196"/>
      <c r="AU275" s="196"/>
    </row>
    <row r="276" spans="1:47" s="139" customFormat="1" ht="12.75" customHeight="1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196"/>
      <c r="AR276" s="196"/>
      <c r="AS276" s="196"/>
      <c r="AT276" s="196"/>
      <c r="AU276" s="196"/>
    </row>
    <row r="277" spans="1:47" s="139" customFormat="1" ht="12.75" customHeight="1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196"/>
      <c r="AR277" s="196"/>
      <c r="AS277" s="196"/>
      <c r="AT277" s="196"/>
      <c r="AU277" s="196"/>
    </row>
    <row r="278" spans="1:47" s="139" customFormat="1" ht="12.75" customHeight="1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196"/>
      <c r="AR278" s="196"/>
      <c r="AS278" s="196"/>
      <c r="AT278" s="196"/>
      <c r="AU278" s="196"/>
    </row>
    <row r="279" spans="1:47" s="139" customFormat="1" ht="12.75" customHeight="1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196"/>
      <c r="AR279" s="196"/>
      <c r="AS279" s="196"/>
      <c r="AT279" s="196"/>
      <c r="AU279" s="196"/>
    </row>
    <row r="280" spans="1:47" s="139" customFormat="1" ht="12.75" customHeight="1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196"/>
      <c r="AR280" s="196"/>
      <c r="AS280" s="196"/>
      <c r="AT280" s="196"/>
      <c r="AU280" s="196"/>
    </row>
    <row r="281" spans="1:47" s="139" customFormat="1" ht="12.75" customHeight="1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196"/>
      <c r="AR281" s="196"/>
      <c r="AS281" s="196"/>
      <c r="AT281" s="196"/>
      <c r="AU281" s="196"/>
    </row>
    <row r="282" spans="1:47" s="139" customFormat="1" ht="12.75" customHeight="1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196"/>
      <c r="AR282" s="196"/>
      <c r="AS282" s="196"/>
      <c r="AT282" s="196"/>
      <c r="AU282" s="196"/>
    </row>
    <row r="283" spans="1:47" s="139" customFormat="1" ht="12.75" customHeight="1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196"/>
      <c r="AR283" s="196"/>
      <c r="AS283" s="196"/>
      <c r="AT283" s="196"/>
      <c r="AU283" s="196"/>
    </row>
    <row r="284" spans="1:47" s="139" customFormat="1" ht="12.75" customHeight="1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196"/>
      <c r="AR284" s="196"/>
      <c r="AS284" s="196"/>
      <c r="AT284" s="196"/>
      <c r="AU284" s="196"/>
    </row>
    <row r="285" spans="1:47" s="139" customFormat="1" ht="12.75" customHeight="1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196"/>
      <c r="AR285" s="196"/>
      <c r="AS285" s="196"/>
      <c r="AT285" s="196"/>
      <c r="AU285" s="196"/>
    </row>
    <row r="286" spans="1:47" s="139" customFormat="1" ht="12.75" customHeight="1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196"/>
      <c r="AR286" s="196"/>
      <c r="AS286" s="196"/>
      <c r="AT286" s="196"/>
      <c r="AU286" s="196"/>
    </row>
    <row r="287" spans="1:47" s="139" customFormat="1" ht="12.75" customHeight="1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196"/>
      <c r="AR287" s="196"/>
      <c r="AS287" s="196"/>
      <c r="AT287" s="196"/>
      <c r="AU287" s="196"/>
    </row>
    <row r="288" spans="1:47" s="139" customFormat="1" ht="12.75" customHeight="1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196"/>
      <c r="AR288" s="196"/>
      <c r="AS288" s="196"/>
      <c r="AT288" s="196"/>
      <c r="AU288" s="196"/>
    </row>
    <row r="289" spans="1:47" s="139" customFormat="1" ht="12.75" customHeight="1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  <c r="AL289" s="72"/>
      <c r="AM289" s="72"/>
      <c r="AN289" s="72"/>
      <c r="AO289" s="72"/>
      <c r="AP289" s="72"/>
      <c r="AQ289" s="196"/>
      <c r="AR289" s="196"/>
      <c r="AS289" s="196"/>
      <c r="AT289" s="196"/>
      <c r="AU289" s="196"/>
    </row>
    <row r="290" spans="1:47" s="139" customFormat="1" ht="12.75" customHeight="1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  <c r="AL290" s="72"/>
      <c r="AM290" s="72"/>
      <c r="AN290" s="72"/>
      <c r="AO290" s="72"/>
      <c r="AP290" s="72"/>
      <c r="AQ290" s="196"/>
      <c r="AR290" s="196"/>
      <c r="AS290" s="196"/>
      <c r="AT290" s="196"/>
      <c r="AU290" s="196"/>
    </row>
    <row r="291" spans="1:47" s="139" customFormat="1" ht="12.75" customHeight="1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72"/>
      <c r="AP291" s="72"/>
      <c r="AQ291" s="196"/>
      <c r="AR291" s="196"/>
      <c r="AS291" s="196"/>
      <c r="AT291" s="196"/>
      <c r="AU291" s="196"/>
    </row>
    <row r="292" spans="1:47" s="139" customFormat="1" ht="12.75" customHeight="1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  <c r="AP292" s="72"/>
      <c r="AQ292" s="196"/>
      <c r="AR292" s="196"/>
      <c r="AS292" s="196"/>
      <c r="AT292" s="196"/>
      <c r="AU292" s="196"/>
    </row>
    <row r="293" spans="1:47" s="139" customFormat="1" ht="12.75" customHeight="1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196"/>
      <c r="AR293" s="196"/>
      <c r="AS293" s="196"/>
      <c r="AT293" s="196"/>
      <c r="AU293" s="196"/>
    </row>
    <row r="294" spans="1:47" s="139" customFormat="1" ht="12.75" customHeight="1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  <c r="AQ294" s="196"/>
      <c r="AR294" s="196"/>
      <c r="AS294" s="196"/>
      <c r="AT294" s="196"/>
      <c r="AU294" s="196"/>
    </row>
    <row r="295" spans="1:47" s="139" customFormat="1" ht="12.75" customHeight="1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  <c r="AP295" s="72"/>
      <c r="AQ295" s="196"/>
      <c r="AR295" s="196"/>
      <c r="AS295" s="196"/>
      <c r="AT295" s="196"/>
      <c r="AU295" s="196"/>
    </row>
    <row r="296" spans="1:47" s="139" customFormat="1" ht="12.75" customHeight="1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196"/>
      <c r="AR296" s="196"/>
      <c r="AS296" s="196"/>
      <c r="AT296" s="196"/>
      <c r="AU296" s="196"/>
    </row>
    <row r="297" spans="1:47" s="139" customFormat="1" ht="12.75" customHeight="1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72"/>
      <c r="AO297" s="72"/>
      <c r="AP297" s="72"/>
      <c r="AQ297" s="196"/>
      <c r="AR297" s="196"/>
      <c r="AS297" s="196"/>
      <c r="AT297" s="196"/>
      <c r="AU297" s="196"/>
    </row>
    <row r="298" spans="1:47" s="139" customFormat="1" ht="12.75" customHeight="1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72"/>
      <c r="AO298" s="72"/>
      <c r="AP298" s="72"/>
      <c r="AQ298" s="196"/>
      <c r="AR298" s="196"/>
      <c r="AS298" s="196"/>
      <c r="AT298" s="196"/>
      <c r="AU298" s="196"/>
    </row>
    <row r="299" spans="1:47" s="139" customFormat="1" ht="12.75" customHeight="1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196"/>
      <c r="AR299" s="196"/>
      <c r="AS299" s="196"/>
      <c r="AT299" s="196"/>
      <c r="AU299" s="196"/>
    </row>
    <row r="300" spans="1:47" s="139" customFormat="1" ht="12.75" customHeight="1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196"/>
      <c r="AR300" s="196"/>
      <c r="AS300" s="196"/>
      <c r="AT300" s="196"/>
      <c r="AU300" s="196"/>
    </row>
    <row r="301" spans="1:47" s="139" customFormat="1" ht="12.75" customHeight="1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196"/>
      <c r="AR301" s="196"/>
      <c r="AS301" s="196"/>
      <c r="AT301" s="196"/>
      <c r="AU301" s="196"/>
    </row>
    <row r="302" spans="1:47" s="139" customFormat="1" ht="12.75" customHeight="1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72"/>
      <c r="AP302" s="72"/>
      <c r="AQ302" s="196"/>
      <c r="AR302" s="196"/>
      <c r="AS302" s="196"/>
      <c r="AT302" s="196"/>
      <c r="AU302" s="196"/>
    </row>
    <row r="303" spans="1:47" s="139" customFormat="1" ht="12.75" customHeight="1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196"/>
      <c r="AR303" s="196"/>
      <c r="AS303" s="196"/>
      <c r="AT303" s="196"/>
      <c r="AU303" s="196"/>
    </row>
    <row r="304" spans="1:47" s="139" customFormat="1" ht="12.75" customHeight="1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196"/>
      <c r="AR304" s="196"/>
      <c r="AS304" s="196"/>
      <c r="AT304" s="196"/>
      <c r="AU304" s="196"/>
    </row>
    <row r="305" spans="1:47" s="139" customFormat="1" ht="12.75" customHeight="1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196"/>
      <c r="AR305" s="196"/>
      <c r="AS305" s="196"/>
      <c r="AT305" s="196"/>
      <c r="AU305" s="196"/>
    </row>
    <row r="306" spans="1:47" s="139" customFormat="1" ht="12.75" customHeight="1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196"/>
      <c r="AR306" s="196"/>
      <c r="AS306" s="196"/>
      <c r="AT306" s="196"/>
      <c r="AU306" s="196"/>
    </row>
    <row r="307" spans="1:47" s="139" customFormat="1" ht="12.75" customHeight="1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196"/>
      <c r="AR307" s="196"/>
      <c r="AS307" s="196"/>
      <c r="AT307" s="196"/>
      <c r="AU307" s="196"/>
    </row>
    <row r="308" spans="1:47" s="139" customFormat="1" ht="12.75" customHeight="1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196"/>
      <c r="AR308" s="196"/>
      <c r="AS308" s="196"/>
      <c r="AT308" s="196"/>
      <c r="AU308" s="196"/>
    </row>
    <row r="309" spans="1:47" s="139" customFormat="1" ht="12.75" customHeight="1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  <c r="AP309" s="72"/>
      <c r="AQ309" s="196"/>
      <c r="AR309" s="196"/>
      <c r="AS309" s="196"/>
      <c r="AT309" s="196"/>
      <c r="AU309" s="196"/>
    </row>
    <row r="310" spans="1:47" s="139" customFormat="1" ht="12.75" customHeight="1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  <c r="AP310" s="72"/>
      <c r="AQ310" s="196"/>
      <c r="AR310" s="196"/>
      <c r="AS310" s="196"/>
      <c r="AT310" s="196"/>
      <c r="AU310" s="196"/>
    </row>
    <row r="311" spans="1:47" s="139" customFormat="1" ht="12.75" customHeight="1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196"/>
      <c r="AR311" s="196"/>
      <c r="AS311" s="196"/>
      <c r="AT311" s="196"/>
      <c r="AU311" s="196"/>
    </row>
    <row r="312" spans="1:47" s="139" customFormat="1" ht="12.75" customHeight="1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196"/>
      <c r="AR312" s="196"/>
      <c r="AS312" s="196"/>
      <c r="AT312" s="196"/>
      <c r="AU312" s="196"/>
    </row>
    <row r="313" spans="1:47" s="139" customFormat="1" ht="12.75" customHeight="1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196"/>
      <c r="AR313" s="196"/>
      <c r="AS313" s="196"/>
      <c r="AT313" s="196"/>
      <c r="AU313" s="196"/>
    </row>
    <row r="314" spans="1:47" s="139" customFormat="1" ht="12.75" customHeight="1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196"/>
      <c r="AR314" s="196"/>
      <c r="AS314" s="196"/>
      <c r="AT314" s="196"/>
      <c r="AU314" s="196"/>
    </row>
    <row r="315" spans="1:47" s="139" customFormat="1" ht="12.75" customHeight="1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196"/>
      <c r="AR315" s="196"/>
      <c r="AS315" s="196"/>
      <c r="AT315" s="196"/>
      <c r="AU315" s="196"/>
    </row>
    <row r="316" spans="1:47" s="139" customFormat="1" ht="12.75" customHeight="1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196"/>
      <c r="AR316" s="196"/>
      <c r="AS316" s="196"/>
      <c r="AT316" s="196"/>
      <c r="AU316" s="196"/>
    </row>
    <row r="317" spans="1:47" s="139" customFormat="1" ht="12.75" customHeight="1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196"/>
      <c r="AR317" s="196"/>
      <c r="AS317" s="196"/>
      <c r="AT317" s="196"/>
      <c r="AU317" s="196"/>
    </row>
    <row r="318" spans="1:47" s="139" customFormat="1" ht="12.75" customHeight="1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196"/>
      <c r="AR318" s="196"/>
      <c r="AS318" s="196"/>
      <c r="AT318" s="196"/>
      <c r="AU318" s="196"/>
    </row>
    <row r="319" spans="1:47" s="139" customFormat="1" ht="12.75" customHeight="1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  <c r="AL319" s="72"/>
      <c r="AM319" s="72"/>
      <c r="AN319" s="72"/>
      <c r="AO319" s="72"/>
      <c r="AP319" s="72"/>
      <c r="AQ319" s="196"/>
      <c r="AR319" s="196"/>
      <c r="AS319" s="196"/>
      <c r="AT319" s="196"/>
      <c r="AU319" s="196"/>
    </row>
    <row r="320" spans="1:47" s="139" customFormat="1" ht="12.75" customHeight="1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196"/>
      <c r="AR320" s="196"/>
      <c r="AS320" s="196"/>
      <c r="AT320" s="196"/>
      <c r="AU320" s="196"/>
    </row>
    <row r="321" spans="1:47" s="139" customFormat="1" ht="12.75" customHeight="1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196"/>
      <c r="AR321" s="196"/>
      <c r="AS321" s="196"/>
      <c r="AT321" s="196"/>
      <c r="AU321" s="196"/>
    </row>
    <row r="322" spans="1:47" s="139" customFormat="1" ht="12.75" customHeight="1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196"/>
      <c r="AR322" s="196"/>
      <c r="AS322" s="196"/>
      <c r="AT322" s="196"/>
      <c r="AU322" s="196"/>
    </row>
    <row r="323" spans="1:47" s="139" customFormat="1" ht="12.75" customHeight="1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196"/>
      <c r="AR323" s="196"/>
      <c r="AS323" s="196"/>
      <c r="AT323" s="196"/>
      <c r="AU323" s="196"/>
    </row>
    <row r="324" spans="1:47" s="139" customFormat="1" ht="12.75" customHeight="1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196"/>
      <c r="AR324" s="196"/>
      <c r="AS324" s="196"/>
      <c r="AT324" s="196"/>
      <c r="AU324" s="196"/>
    </row>
    <row r="325" spans="1:47" s="139" customFormat="1" ht="12.75" customHeight="1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196"/>
      <c r="AR325" s="196"/>
      <c r="AS325" s="196"/>
      <c r="AT325" s="196"/>
      <c r="AU325" s="196"/>
    </row>
    <row r="326" spans="1:47" s="139" customFormat="1" ht="12.75" customHeight="1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196"/>
      <c r="AR326" s="196"/>
      <c r="AS326" s="196"/>
      <c r="AT326" s="196"/>
      <c r="AU326" s="196"/>
    </row>
    <row r="327" spans="1:47" s="139" customFormat="1" ht="12.75" customHeight="1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196"/>
      <c r="AR327" s="196"/>
      <c r="AS327" s="196"/>
      <c r="AT327" s="196"/>
      <c r="AU327" s="196"/>
    </row>
    <row r="328" spans="1:47" s="139" customFormat="1" ht="12.75" customHeight="1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196"/>
      <c r="AR328" s="196"/>
      <c r="AS328" s="196"/>
      <c r="AT328" s="196"/>
      <c r="AU328" s="196"/>
    </row>
    <row r="329" spans="1:47" s="139" customFormat="1" ht="12.75" customHeight="1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196"/>
      <c r="AR329" s="196"/>
      <c r="AS329" s="196"/>
      <c r="AT329" s="196"/>
      <c r="AU329" s="196"/>
    </row>
    <row r="330" spans="1:47" s="139" customFormat="1" ht="12.75" customHeight="1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196"/>
      <c r="AR330" s="196"/>
      <c r="AS330" s="196"/>
      <c r="AT330" s="196"/>
      <c r="AU330" s="196"/>
    </row>
    <row r="331" spans="1:47" s="139" customFormat="1" ht="12.75" customHeight="1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196"/>
      <c r="AR331" s="196"/>
      <c r="AS331" s="196"/>
      <c r="AT331" s="196"/>
      <c r="AU331" s="196"/>
    </row>
    <row r="332" spans="1:47" s="139" customFormat="1" ht="12.75" customHeight="1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196"/>
      <c r="AR332" s="196"/>
      <c r="AS332" s="196"/>
      <c r="AT332" s="196"/>
      <c r="AU332" s="196"/>
    </row>
    <row r="333" spans="1:47" s="139" customFormat="1" ht="12.75" customHeight="1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196"/>
      <c r="AR333" s="196"/>
      <c r="AS333" s="196"/>
      <c r="AT333" s="196"/>
      <c r="AU333" s="196"/>
    </row>
    <row r="334" spans="1:47" s="139" customFormat="1" ht="12.75" customHeight="1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196"/>
      <c r="AR334" s="196"/>
      <c r="AS334" s="196"/>
      <c r="AT334" s="196"/>
      <c r="AU334" s="196"/>
    </row>
    <row r="335" spans="1:47" s="139" customFormat="1" ht="12.75" customHeight="1">
      <c r="A335" s="72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196"/>
      <c r="AR335" s="196"/>
      <c r="AS335" s="196"/>
      <c r="AT335" s="196"/>
      <c r="AU335" s="196"/>
    </row>
    <row r="336" spans="1:47" s="139" customFormat="1" ht="12.75" customHeight="1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196"/>
      <c r="AR336" s="196"/>
      <c r="AS336" s="196"/>
      <c r="AT336" s="196"/>
      <c r="AU336" s="196"/>
    </row>
    <row r="337" spans="1:47" s="139" customFormat="1" ht="12.75" customHeight="1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196"/>
      <c r="AR337" s="196"/>
      <c r="AS337" s="196"/>
      <c r="AT337" s="196"/>
      <c r="AU337" s="196"/>
    </row>
    <row r="338" spans="1:47" s="139" customFormat="1" ht="12.75" customHeight="1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196"/>
      <c r="AR338" s="196"/>
      <c r="AS338" s="196"/>
      <c r="AT338" s="196"/>
      <c r="AU338" s="196"/>
    </row>
    <row r="339" spans="1:47" s="139" customFormat="1" ht="12.75" customHeight="1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196"/>
      <c r="AR339" s="196"/>
      <c r="AS339" s="196"/>
      <c r="AT339" s="196"/>
      <c r="AU339" s="196"/>
    </row>
    <row r="340" spans="1:47" s="139" customFormat="1" ht="12.75" customHeight="1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196"/>
      <c r="AR340" s="196"/>
      <c r="AS340" s="196"/>
      <c r="AT340" s="196"/>
      <c r="AU340" s="196"/>
    </row>
    <row r="341" spans="1:47" s="139" customFormat="1" ht="12.75" customHeight="1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196"/>
      <c r="AR341" s="196"/>
      <c r="AS341" s="196"/>
      <c r="AT341" s="196"/>
      <c r="AU341" s="196"/>
    </row>
    <row r="342" spans="1:47" s="139" customFormat="1" ht="12.75" customHeight="1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196"/>
      <c r="AR342" s="196"/>
      <c r="AS342" s="196"/>
      <c r="AT342" s="196"/>
      <c r="AU342" s="196"/>
    </row>
    <row r="343" spans="1:47" s="139" customFormat="1" ht="12.75" customHeight="1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196"/>
      <c r="AR343" s="196"/>
      <c r="AS343" s="196"/>
      <c r="AT343" s="196"/>
      <c r="AU343" s="196"/>
    </row>
    <row r="344" spans="1:47" s="139" customFormat="1" ht="12.75" customHeight="1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196"/>
      <c r="AR344" s="196"/>
      <c r="AS344" s="196"/>
      <c r="AT344" s="196"/>
      <c r="AU344" s="196"/>
    </row>
    <row r="345" spans="1:47" s="139" customFormat="1" ht="12.75" customHeight="1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196"/>
      <c r="AR345" s="196"/>
      <c r="AS345" s="196"/>
      <c r="AT345" s="196"/>
      <c r="AU345" s="196"/>
    </row>
    <row r="346" spans="1:47" s="139" customFormat="1" ht="12.75" customHeight="1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196"/>
      <c r="AR346" s="196"/>
      <c r="AS346" s="196"/>
      <c r="AT346" s="196"/>
      <c r="AU346" s="196"/>
    </row>
    <row r="347" spans="1:47" s="139" customFormat="1" ht="12.75" customHeight="1">
      <c r="A347" s="72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  <c r="AP347" s="72"/>
      <c r="AQ347" s="196"/>
      <c r="AR347" s="196"/>
      <c r="AS347" s="196"/>
      <c r="AT347" s="196"/>
      <c r="AU347" s="196"/>
    </row>
    <row r="348" spans="1:47" s="139" customFormat="1" ht="12.75" customHeight="1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  <c r="AL348" s="72"/>
      <c r="AM348" s="72"/>
      <c r="AN348" s="72"/>
      <c r="AO348" s="72"/>
      <c r="AP348" s="72"/>
      <c r="AQ348" s="196"/>
      <c r="AR348" s="196"/>
      <c r="AS348" s="196"/>
      <c r="AT348" s="196"/>
      <c r="AU348" s="196"/>
    </row>
    <row r="349" spans="1:47" s="139" customFormat="1" ht="12.75" customHeight="1">
      <c r="A349" s="72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  <c r="AP349" s="72"/>
      <c r="AQ349" s="196"/>
      <c r="AR349" s="196"/>
      <c r="AS349" s="196"/>
      <c r="AT349" s="196"/>
      <c r="AU349" s="196"/>
    </row>
    <row r="350" spans="1:47" s="139" customFormat="1" ht="12.75" customHeight="1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  <c r="AP350" s="72"/>
      <c r="AQ350" s="196"/>
      <c r="AR350" s="196"/>
      <c r="AS350" s="196"/>
      <c r="AT350" s="196"/>
      <c r="AU350" s="196"/>
    </row>
    <row r="351" spans="1:47" s="139" customFormat="1" ht="12.75" customHeight="1">
      <c r="A351" s="72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  <c r="AL351" s="72"/>
      <c r="AM351" s="72"/>
      <c r="AN351" s="72"/>
      <c r="AO351" s="72"/>
      <c r="AP351" s="72"/>
      <c r="AQ351" s="196"/>
      <c r="AR351" s="196"/>
      <c r="AS351" s="196"/>
      <c r="AT351" s="196"/>
      <c r="AU351" s="196"/>
    </row>
    <row r="352" spans="1:47" s="139" customFormat="1" ht="12.75" customHeight="1">
      <c r="A352" s="72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  <c r="AL352" s="72"/>
      <c r="AM352" s="72"/>
      <c r="AN352" s="72"/>
      <c r="AO352" s="72"/>
      <c r="AP352" s="72"/>
      <c r="AQ352" s="196"/>
      <c r="AR352" s="196"/>
      <c r="AS352" s="196"/>
      <c r="AT352" s="196"/>
      <c r="AU352" s="196"/>
    </row>
    <row r="353" spans="1:47" s="139" customFormat="1" ht="12.75" customHeight="1">
      <c r="A353" s="72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72"/>
      <c r="AL353" s="72"/>
      <c r="AM353" s="72"/>
      <c r="AN353" s="72"/>
      <c r="AO353" s="72"/>
      <c r="AP353" s="72"/>
      <c r="AQ353" s="196"/>
      <c r="AR353" s="196"/>
      <c r="AS353" s="196"/>
      <c r="AT353" s="196"/>
      <c r="AU353" s="196"/>
    </row>
    <row r="354" spans="1:47" s="139" customFormat="1" ht="12.75" customHeight="1">
      <c r="A354" s="72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  <c r="AJ354" s="72"/>
      <c r="AK354" s="72"/>
      <c r="AL354" s="72"/>
      <c r="AM354" s="72"/>
      <c r="AN354" s="72"/>
      <c r="AO354" s="72"/>
      <c r="AP354" s="72"/>
      <c r="AQ354" s="196"/>
      <c r="AR354" s="196"/>
      <c r="AS354" s="196"/>
      <c r="AT354" s="196"/>
      <c r="AU354" s="196"/>
    </row>
    <row r="355" spans="1:47" s="139" customFormat="1" ht="12.75" customHeight="1">
      <c r="A355" s="72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  <c r="AJ355" s="72"/>
      <c r="AK355" s="72"/>
      <c r="AL355" s="72"/>
      <c r="AM355" s="72"/>
      <c r="AN355" s="72"/>
      <c r="AO355" s="72"/>
      <c r="AP355" s="72"/>
      <c r="AQ355" s="196"/>
      <c r="AR355" s="196"/>
      <c r="AS355" s="196"/>
      <c r="AT355" s="196"/>
      <c r="AU355" s="196"/>
    </row>
    <row r="356" spans="1:47" s="139" customFormat="1" ht="12.75" customHeight="1">
      <c r="A356" s="72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  <c r="AL356" s="72"/>
      <c r="AM356" s="72"/>
      <c r="AN356" s="72"/>
      <c r="AO356" s="72"/>
      <c r="AP356" s="72"/>
      <c r="AQ356" s="196"/>
      <c r="AR356" s="196"/>
      <c r="AS356" s="196"/>
      <c r="AT356" s="196"/>
      <c r="AU356" s="196"/>
    </row>
    <row r="357" spans="1:47" s="139" customFormat="1" ht="12.75" customHeight="1">
      <c r="A357" s="72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  <c r="AJ357" s="72"/>
      <c r="AK357" s="72"/>
      <c r="AL357" s="72"/>
      <c r="AM357" s="72"/>
      <c r="AN357" s="72"/>
      <c r="AO357" s="72"/>
      <c r="AP357" s="72"/>
      <c r="AQ357" s="196"/>
      <c r="AR357" s="196"/>
      <c r="AS357" s="196"/>
      <c r="AT357" s="196"/>
      <c r="AU357" s="196"/>
    </row>
    <row r="358" spans="1:47" s="139" customFormat="1" ht="12.75" customHeight="1">
      <c r="A358" s="72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  <c r="AJ358" s="72"/>
      <c r="AK358" s="72"/>
      <c r="AL358" s="72"/>
      <c r="AM358" s="72"/>
      <c r="AN358" s="72"/>
      <c r="AO358" s="72"/>
      <c r="AP358" s="72"/>
      <c r="AQ358" s="196"/>
      <c r="AR358" s="196"/>
      <c r="AS358" s="196"/>
      <c r="AT358" s="196"/>
      <c r="AU358" s="196"/>
    </row>
    <row r="359" spans="1:47" s="139" customFormat="1" ht="12.75" customHeight="1">
      <c r="A359" s="72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  <c r="AL359" s="72"/>
      <c r="AM359" s="72"/>
      <c r="AN359" s="72"/>
      <c r="AO359" s="72"/>
      <c r="AP359" s="72"/>
      <c r="AQ359" s="196"/>
      <c r="AR359" s="196"/>
      <c r="AS359" s="196"/>
      <c r="AT359" s="196"/>
      <c r="AU359" s="196"/>
    </row>
    <row r="360" spans="1:47" s="139" customFormat="1" ht="12.75" customHeight="1">
      <c r="A360" s="7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  <c r="AJ360" s="72"/>
      <c r="AK360" s="72"/>
      <c r="AL360" s="72"/>
      <c r="AM360" s="72"/>
      <c r="AN360" s="72"/>
      <c r="AO360" s="72"/>
      <c r="AP360" s="72"/>
      <c r="AQ360" s="196"/>
      <c r="AR360" s="196"/>
      <c r="AS360" s="196"/>
      <c r="AT360" s="196"/>
      <c r="AU360" s="196"/>
    </row>
    <row r="361" spans="1:47" s="139" customFormat="1" ht="12.75" customHeight="1">
      <c r="A361" s="72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/>
      <c r="AM361" s="72"/>
      <c r="AN361" s="72"/>
      <c r="AO361" s="72"/>
      <c r="AP361" s="72"/>
      <c r="AQ361" s="196"/>
      <c r="AR361" s="196"/>
      <c r="AS361" s="196"/>
      <c r="AT361" s="196"/>
      <c r="AU361" s="196"/>
    </row>
    <row r="362" spans="1:47" s="139" customFormat="1" ht="12.75" customHeight="1">
      <c r="A362" s="72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2"/>
      <c r="AP362" s="72"/>
      <c r="AQ362" s="196"/>
      <c r="AR362" s="196"/>
      <c r="AS362" s="196"/>
      <c r="AT362" s="196"/>
      <c r="AU362" s="196"/>
    </row>
    <row r="363" spans="1:47" s="139" customFormat="1" ht="12.75" customHeight="1">
      <c r="A363" s="72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  <c r="AL363" s="72"/>
      <c r="AM363" s="72"/>
      <c r="AN363" s="72"/>
      <c r="AO363" s="72"/>
      <c r="AP363" s="72"/>
      <c r="AQ363" s="196"/>
      <c r="AR363" s="196"/>
      <c r="AS363" s="196"/>
      <c r="AT363" s="196"/>
      <c r="AU363" s="196"/>
    </row>
    <row r="364" spans="1:47" s="139" customFormat="1" ht="12.75" customHeight="1">
      <c r="A364" s="72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  <c r="AL364" s="72"/>
      <c r="AM364" s="72"/>
      <c r="AN364" s="72"/>
      <c r="AO364" s="72"/>
      <c r="AP364" s="72"/>
      <c r="AQ364" s="196"/>
      <c r="AR364" s="196"/>
      <c r="AS364" s="196"/>
      <c r="AT364" s="196"/>
      <c r="AU364" s="196"/>
    </row>
    <row r="365" spans="1:47" s="139" customFormat="1" ht="12.75" customHeight="1">
      <c r="A365" s="72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  <c r="AL365" s="72"/>
      <c r="AM365" s="72"/>
      <c r="AN365" s="72"/>
      <c r="AO365" s="72"/>
      <c r="AP365" s="72"/>
      <c r="AQ365" s="196"/>
      <c r="AR365" s="196"/>
      <c r="AS365" s="196"/>
      <c r="AT365" s="196"/>
      <c r="AU365" s="196"/>
    </row>
    <row r="366" spans="1:47" s="139" customFormat="1" ht="12.75" customHeight="1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  <c r="AL366" s="72"/>
      <c r="AM366" s="72"/>
      <c r="AN366" s="72"/>
      <c r="AO366" s="72"/>
      <c r="AP366" s="72"/>
      <c r="AQ366" s="196"/>
      <c r="AR366" s="196"/>
      <c r="AS366" s="196"/>
      <c r="AT366" s="196"/>
      <c r="AU366" s="196"/>
    </row>
    <row r="367" spans="1:47" s="139" customFormat="1" ht="12.75" customHeight="1">
      <c r="A367" s="72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2"/>
      <c r="AP367" s="72"/>
      <c r="AQ367" s="196"/>
      <c r="AR367" s="196"/>
      <c r="AS367" s="196"/>
      <c r="AT367" s="196"/>
      <c r="AU367" s="196"/>
    </row>
    <row r="368" spans="1:47" s="139" customFormat="1" ht="12.75" customHeight="1">
      <c r="A368" s="72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  <c r="AL368" s="72"/>
      <c r="AM368" s="72"/>
      <c r="AN368" s="72"/>
      <c r="AO368" s="72"/>
      <c r="AP368" s="72"/>
      <c r="AQ368" s="196"/>
      <c r="AR368" s="196"/>
      <c r="AS368" s="196"/>
      <c r="AT368" s="196"/>
      <c r="AU368" s="196"/>
    </row>
    <row r="369" spans="1:47" s="139" customFormat="1" ht="12.75" customHeight="1">
      <c r="A369" s="72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196"/>
      <c r="AR369" s="196"/>
      <c r="AS369" s="196"/>
      <c r="AT369" s="196"/>
      <c r="AU369" s="196"/>
    </row>
    <row r="370" spans="1:47" s="139" customFormat="1" ht="12.75" customHeight="1">
      <c r="A370" s="72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196"/>
      <c r="AR370" s="196"/>
      <c r="AS370" s="196"/>
      <c r="AT370" s="196"/>
      <c r="AU370" s="196"/>
    </row>
    <row r="371" spans="1:47" s="139" customFormat="1" ht="12.75" customHeight="1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196"/>
      <c r="AR371" s="196"/>
      <c r="AS371" s="196"/>
      <c r="AT371" s="196"/>
      <c r="AU371" s="196"/>
    </row>
    <row r="372" spans="1:47" s="139" customFormat="1" ht="12.75" customHeight="1">
      <c r="A372" s="72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196"/>
      <c r="AR372" s="196"/>
      <c r="AS372" s="196"/>
      <c r="AT372" s="196"/>
      <c r="AU372" s="196"/>
    </row>
    <row r="373" spans="1:47" s="139" customFormat="1" ht="12.75" customHeight="1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196"/>
      <c r="AR373" s="196"/>
      <c r="AS373" s="196"/>
      <c r="AT373" s="196"/>
      <c r="AU373" s="196"/>
    </row>
    <row r="374" spans="1:47" s="139" customFormat="1" ht="12.75" customHeight="1">
      <c r="A374" s="72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196"/>
      <c r="AR374" s="196"/>
      <c r="AS374" s="196"/>
      <c r="AT374" s="196"/>
      <c r="AU374" s="196"/>
    </row>
    <row r="375" spans="1:47" s="139" customFormat="1" ht="12.75" customHeight="1">
      <c r="A375" s="72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196"/>
      <c r="AR375" s="196"/>
      <c r="AS375" s="196"/>
      <c r="AT375" s="196"/>
      <c r="AU375" s="196"/>
    </row>
    <row r="376" spans="1:47" s="139" customFormat="1" ht="12.75" customHeight="1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72"/>
      <c r="AO376" s="72"/>
      <c r="AP376" s="72"/>
      <c r="AQ376" s="196"/>
      <c r="AR376" s="196"/>
      <c r="AS376" s="196"/>
      <c r="AT376" s="196"/>
      <c r="AU376" s="196"/>
    </row>
    <row r="377" spans="1:47" s="139" customFormat="1" ht="12.75" customHeight="1">
      <c r="A377" s="7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  <c r="AI377" s="72"/>
      <c r="AJ377" s="72"/>
      <c r="AK377" s="72"/>
      <c r="AL377" s="72"/>
      <c r="AM377" s="72"/>
      <c r="AN377" s="72"/>
      <c r="AO377" s="72"/>
      <c r="AP377" s="72"/>
      <c r="AQ377" s="196"/>
      <c r="AR377" s="196"/>
      <c r="AS377" s="196"/>
      <c r="AT377" s="196"/>
      <c r="AU377" s="196"/>
    </row>
    <row r="378" spans="1:47" s="139" customFormat="1" ht="12.75" customHeight="1">
      <c r="A378" s="72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  <c r="AL378" s="72"/>
      <c r="AM378" s="72"/>
      <c r="AN378" s="72"/>
      <c r="AO378" s="72"/>
      <c r="AP378" s="72"/>
      <c r="AQ378" s="196"/>
      <c r="AR378" s="196"/>
      <c r="AS378" s="196"/>
      <c r="AT378" s="196"/>
      <c r="AU378" s="196"/>
    </row>
    <row r="379" spans="1:47" s="139" customFormat="1" ht="12.75" customHeight="1">
      <c r="A379" s="72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  <c r="AJ379" s="72"/>
      <c r="AK379" s="72"/>
      <c r="AL379" s="72"/>
      <c r="AM379" s="72"/>
      <c r="AN379" s="72"/>
      <c r="AO379" s="72"/>
      <c r="AP379" s="72"/>
      <c r="AQ379" s="196"/>
      <c r="AR379" s="196"/>
      <c r="AS379" s="196"/>
      <c r="AT379" s="196"/>
      <c r="AU379" s="196"/>
    </row>
    <row r="380" spans="1:47" s="139" customFormat="1" ht="12.75" customHeight="1">
      <c r="A380" s="72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  <c r="AI380" s="72"/>
      <c r="AJ380" s="72"/>
      <c r="AK380" s="72"/>
      <c r="AL380" s="72"/>
      <c r="AM380" s="72"/>
      <c r="AN380" s="72"/>
      <c r="AO380" s="72"/>
      <c r="AP380" s="72"/>
      <c r="AQ380" s="196"/>
      <c r="AR380" s="196"/>
      <c r="AS380" s="196"/>
      <c r="AT380" s="196"/>
      <c r="AU380" s="196"/>
    </row>
    <row r="381" spans="1:47" s="139" customFormat="1" ht="12.75" customHeight="1">
      <c r="A381" s="72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2"/>
      <c r="AP381" s="72"/>
      <c r="AQ381" s="196"/>
      <c r="AR381" s="196"/>
      <c r="AS381" s="196"/>
      <c r="AT381" s="196"/>
      <c r="AU381" s="196"/>
    </row>
    <row r="382" spans="1:47" s="139" customFormat="1" ht="12.75" customHeight="1">
      <c r="A382" s="72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  <c r="AL382" s="72"/>
      <c r="AM382" s="72"/>
      <c r="AN382" s="72"/>
      <c r="AO382" s="72"/>
      <c r="AP382" s="72"/>
      <c r="AQ382" s="196"/>
      <c r="AR382" s="196"/>
      <c r="AS382" s="196"/>
      <c r="AT382" s="196"/>
      <c r="AU382" s="196"/>
    </row>
    <row r="383" spans="1:47" s="139" customFormat="1" ht="12.75" customHeight="1">
      <c r="A383" s="72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  <c r="AJ383" s="72"/>
      <c r="AK383" s="72"/>
      <c r="AL383" s="72"/>
      <c r="AM383" s="72"/>
      <c r="AN383" s="72"/>
      <c r="AO383" s="72"/>
      <c r="AP383" s="72"/>
      <c r="AQ383" s="196"/>
      <c r="AR383" s="196"/>
      <c r="AS383" s="196"/>
      <c r="AT383" s="196"/>
      <c r="AU383" s="196"/>
    </row>
    <row r="384" spans="1:47" s="139" customFormat="1" ht="12.75" customHeight="1">
      <c r="A384" s="72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196"/>
      <c r="AR384" s="196"/>
      <c r="AS384" s="196"/>
      <c r="AT384" s="196"/>
      <c r="AU384" s="196"/>
    </row>
    <row r="385" spans="1:47" s="139" customFormat="1" ht="12.75" customHeight="1">
      <c r="A385" s="72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/>
      <c r="AL385" s="72"/>
      <c r="AM385" s="72"/>
      <c r="AN385" s="72"/>
      <c r="AO385" s="72"/>
      <c r="AP385" s="72"/>
      <c r="AQ385" s="196"/>
      <c r="AR385" s="196"/>
      <c r="AS385" s="196"/>
      <c r="AT385" s="196"/>
      <c r="AU385" s="196"/>
    </row>
    <row r="386" spans="1:47" s="139" customFormat="1" ht="12.75" customHeight="1">
      <c r="A386" s="72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  <c r="AL386" s="72"/>
      <c r="AM386" s="72"/>
      <c r="AN386" s="72"/>
      <c r="AO386" s="72"/>
      <c r="AP386" s="72"/>
      <c r="AQ386" s="196"/>
      <c r="AR386" s="196"/>
      <c r="AS386" s="196"/>
      <c r="AT386" s="196"/>
      <c r="AU386" s="196"/>
    </row>
    <row r="387" spans="1:47" s="139" customFormat="1" ht="12.75" customHeight="1">
      <c r="A387" s="72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  <c r="AI387" s="72"/>
      <c r="AJ387" s="72"/>
      <c r="AK387" s="72"/>
      <c r="AL387" s="72"/>
      <c r="AM387" s="72"/>
      <c r="AN387" s="72"/>
      <c r="AO387" s="72"/>
      <c r="AP387" s="72"/>
      <c r="AQ387" s="196"/>
      <c r="AR387" s="196"/>
      <c r="AS387" s="196"/>
      <c r="AT387" s="196"/>
      <c r="AU387" s="196"/>
    </row>
    <row r="388" spans="1:47" s="139" customFormat="1" ht="12.75" customHeight="1">
      <c r="A388" s="72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  <c r="AI388" s="72"/>
      <c r="AJ388" s="72"/>
      <c r="AK388" s="72"/>
      <c r="AL388" s="72"/>
      <c r="AM388" s="72"/>
      <c r="AN388" s="72"/>
      <c r="AO388" s="72"/>
      <c r="AP388" s="72"/>
      <c r="AQ388" s="196"/>
      <c r="AR388" s="196"/>
      <c r="AS388" s="196"/>
      <c r="AT388" s="196"/>
      <c r="AU388" s="196"/>
    </row>
    <row r="389" spans="1:47" s="139" customFormat="1" ht="12.75" customHeight="1">
      <c r="A389" s="72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  <c r="AI389" s="72"/>
      <c r="AJ389" s="72"/>
      <c r="AK389" s="72"/>
      <c r="AL389" s="72"/>
      <c r="AM389" s="72"/>
      <c r="AN389" s="72"/>
      <c r="AO389" s="72"/>
      <c r="AP389" s="72"/>
      <c r="AQ389" s="196"/>
      <c r="AR389" s="196"/>
      <c r="AS389" s="196"/>
      <c r="AT389" s="196"/>
      <c r="AU389" s="196"/>
    </row>
    <row r="390" spans="1:47" s="139" customFormat="1" ht="12.75" customHeight="1">
      <c r="A390" s="72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  <c r="AJ390" s="72"/>
      <c r="AK390" s="72"/>
      <c r="AL390" s="72"/>
      <c r="AM390" s="72"/>
      <c r="AN390" s="72"/>
      <c r="AO390" s="72"/>
      <c r="AP390" s="72"/>
      <c r="AQ390" s="196"/>
      <c r="AR390" s="196"/>
      <c r="AS390" s="196"/>
      <c r="AT390" s="196"/>
      <c r="AU390" s="196"/>
    </row>
    <row r="391" spans="1:47" s="139" customFormat="1" ht="12.75" customHeight="1">
      <c r="A391" s="72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  <c r="AJ391" s="72"/>
      <c r="AK391" s="72"/>
      <c r="AL391" s="72"/>
      <c r="AM391" s="72"/>
      <c r="AN391" s="72"/>
      <c r="AO391" s="72"/>
      <c r="AP391" s="72"/>
      <c r="AQ391" s="196"/>
      <c r="AR391" s="196"/>
      <c r="AS391" s="196"/>
      <c r="AT391" s="196"/>
      <c r="AU391" s="196"/>
    </row>
    <row r="392" spans="1:47" s="139" customFormat="1" ht="12.75" customHeight="1">
      <c r="A392" s="72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196"/>
      <c r="AR392" s="196"/>
      <c r="AS392" s="196"/>
      <c r="AT392" s="196"/>
      <c r="AU392" s="196"/>
    </row>
    <row r="393" spans="1:47" s="139" customFormat="1" ht="12.75" customHeight="1">
      <c r="A393" s="72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  <c r="AI393" s="72"/>
      <c r="AJ393" s="72"/>
      <c r="AK393" s="72"/>
      <c r="AL393" s="72"/>
      <c r="AM393" s="72"/>
      <c r="AN393" s="72"/>
      <c r="AO393" s="72"/>
      <c r="AP393" s="72"/>
      <c r="AQ393" s="196"/>
      <c r="AR393" s="196"/>
      <c r="AS393" s="196"/>
      <c r="AT393" s="196"/>
      <c r="AU393" s="196"/>
    </row>
    <row r="394" spans="1:47" s="139" customFormat="1" ht="12.75" customHeight="1">
      <c r="A394" s="72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  <c r="AI394" s="72"/>
      <c r="AJ394" s="72"/>
      <c r="AK394" s="72"/>
      <c r="AL394" s="72"/>
      <c r="AM394" s="72"/>
      <c r="AN394" s="72"/>
      <c r="AO394" s="72"/>
      <c r="AP394" s="72"/>
      <c r="AQ394" s="196"/>
      <c r="AR394" s="196"/>
      <c r="AS394" s="196"/>
      <c r="AT394" s="196"/>
      <c r="AU394" s="196"/>
    </row>
    <row r="395" spans="1:47" s="139" customFormat="1" ht="12.75" customHeight="1">
      <c r="A395" s="72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  <c r="AI395" s="72"/>
      <c r="AJ395" s="72"/>
      <c r="AK395" s="72"/>
      <c r="AL395" s="72"/>
      <c r="AM395" s="72"/>
      <c r="AN395" s="72"/>
      <c r="AO395" s="72"/>
      <c r="AP395" s="72"/>
      <c r="AQ395" s="196"/>
      <c r="AR395" s="196"/>
      <c r="AS395" s="196"/>
      <c r="AT395" s="196"/>
      <c r="AU395" s="196"/>
    </row>
    <row r="396" spans="1:47" s="139" customFormat="1" ht="12.75" customHeight="1">
      <c r="A396" s="72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  <c r="AI396" s="72"/>
      <c r="AJ396" s="72"/>
      <c r="AK396" s="72"/>
      <c r="AL396" s="72"/>
      <c r="AM396" s="72"/>
      <c r="AN396" s="72"/>
      <c r="AO396" s="72"/>
      <c r="AP396" s="72"/>
      <c r="AQ396" s="196"/>
      <c r="AR396" s="196"/>
      <c r="AS396" s="196"/>
      <c r="AT396" s="196"/>
      <c r="AU396" s="196"/>
    </row>
    <row r="397" spans="1:47" s="139" customFormat="1" ht="12.75" customHeight="1">
      <c r="A397" s="72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  <c r="AI397" s="72"/>
      <c r="AJ397" s="72"/>
      <c r="AK397" s="72"/>
      <c r="AL397" s="72"/>
      <c r="AM397" s="72"/>
      <c r="AN397" s="72"/>
      <c r="AO397" s="72"/>
      <c r="AP397" s="72"/>
      <c r="AQ397" s="196"/>
      <c r="AR397" s="196"/>
      <c r="AS397" s="196"/>
      <c r="AT397" s="196"/>
      <c r="AU397" s="196"/>
    </row>
    <row r="398" spans="1:47" s="139" customFormat="1" ht="12.75" customHeight="1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  <c r="AI398" s="72"/>
      <c r="AJ398" s="72"/>
      <c r="AK398" s="72"/>
      <c r="AL398" s="72"/>
      <c r="AM398" s="72"/>
      <c r="AN398" s="72"/>
      <c r="AO398" s="72"/>
      <c r="AP398" s="72"/>
      <c r="AQ398" s="196"/>
      <c r="AR398" s="196"/>
      <c r="AS398" s="196"/>
      <c r="AT398" s="196"/>
      <c r="AU398" s="196"/>
    </row>
    <row r="399" spans="1:47" s="139" customFormat="1" ht="12.75" customHeight="1">
      <c r="A399" s="72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196"/>
      <c r="AR399" s="196"/>
      <c r="AS399" s="196"/>
      <c r="AT399" s="196"/>
      <c r="AU399" s="196"/>
    </row>
    <row r="400" spans="1:47" s="139" customFormat="1" ht="12.75" customHeight="1">
      <c r="A400" s="72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196"/>
      <c r="AR400" s="196"/>
      <c r="AS400" s="196"/>
      <c r="AT400" s="196"/>
      <c r="AU400" s="196"/>
    </row>
    <row r="401" spans="1:47" s="139" customFormat="1" ht="12.75" customHeight="1">
      <c r="A401" s="72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196"/>
      <c r="AR401" s="196"/>
      <c r="AS401" s="196"/>
      <c r="AT401" s="196"/>
      <c r="AU401" s="196"/>
    </row>
    <row r="402" spans="1:47" s="139" customFormat="1" ht="12.75" customHeight="1">
      <c r="A402" s="72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196"/>
      <c r="AR402" s="196"/>
      <c r="AS402" s="196"/>
      <c r="AT402" s="196"/>
      <c r="AU402" s="196"/>
    </row>
    <row r="403" spans="1:47" s="139" customFormat="1" ht="12.75" customHeight="1">
      <c r="A403" s="72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196"/>
      <c r="AR403" s="196"/>
      <c r="AS403" s="196"/>
      <c r="AT403" s="196"/>
      <c r="AU403" s="196"/>
    </row>
    <row r="404" spans="1:47" s="139" customFormat="1" ht="12.75" customHeight="1">
      <c r="A404" s="72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196"/>
      <c r="AR404" s="196"/>
      <c r="AS404" s="196"/>
      <c r="AT404" s="196"/>
      <c r="AU404" s="196"/>
    </row>
    <row r="405" spans="1:47" s="139" customFormat="1" ht="12.75" customHeight="1">
      <c r="A405" s="72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  <c r="AQ405" s="196"/>
      <c r="AR405" s="196"/>
      <c r="AS405" s="196"/>
      <c r="AT405" s="196"/>
      <c r="AU405" s="196"/>
    </row>
    <row r="406" spans="1:47" s="139" customFormat="1" ht="12.75" customHeight="1">
      <c r="A406" s="72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  <c r="AL406" s="72"/>
      <c r="AM406" s="72"/>
      <c r="AN406" s="72"/>
      <c r="AO406" s="72"/>
      <c r="AP406" s="72"/>
      <c r="AQ406" s="196"/>
      <c r="AR406" s="196"/>
      <c r="AS406" s="196"/>
      <c r="AT406" s="196"/>
      <c r="AU406" s="196"/>
    </row>
    <row r="407" spans="1:47" s="139" customFormat="1" ht="12.75" customHeight="1">
      <c r="A407" s="72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  <c r="AI407" s="72"/>
      <c r="AJ407" s="72"/>
      <c r="AK407" s="72"/>
      <c r="AL407" s="72"/>
      <c r="AM407" s="72"/>
      <c r="AN407" s="72"/>
      <c r="AO407" s="72"/>
      <c r="AP407" s="72"/>
      <c r="AQ407" s="196"/>
      <c r="AR407" s="196"/>
      <c r="AS407" s="196"/>
      <c r="AT407" s="196"/>
      <c r="AU407" s="196"/>
    </row>
    <row r="408" spans="1:47" s="139" customFormat="1" ht="12.75" customHeight="1">
      <c r="A408" s="72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  <c r="AI408" s="72"/>
      <c r="AJ408" s="72"/>
      <c r="AK408" s="72"/>
      <c r="AL408" s="72"/>
      <c r="AM408" s="72"/>
      <c r="AN408" s="72"/>
      <c r="AO408" s="72"/>
      <c r="AP408" s="72"/>
      <c r="AQ408" s="196"/>
      <c r="AR408" s="196"/>
      <c r="AS408" s="196"/>
      <c r="AT408" s="196"/>
      <c r="AU408" s="196"/>
    </row>
    <row r="409" spans="1:47" s="139" customFormat="1" ht="12.75" customHeight="1">
      <c r="A409" s="72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  <c r="AL409" s="72"/>
      <c r="AM409" s="72"/>
      <c r="AN409" s="72"/>
      <c r="AO409" s="72"/>
      <c r="AP409" s="72"/>
      <c r="AQ409" s="196"/>
      <c r="AR409" s="196"/>
      <c r="AS409" s="196"/>
      <c r="AT409" s="196"/>
      <c r="AU409" s="196"/>
    </row>
    <row r="410" spans="1:47" s="139" customFormat="1" ht="12.75" customHeight="1">
      <c r="A410" s="72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72"/>
      <c r="AH410" s="72"/>
      <c r="AI410" s="72"/>
      <c r="AJ410" s="72"/>
      <c r="AK410" s="72"/>
      <c r="AL410" s="72"/>
      <c r="AM410" s="72"/>
      <c r="AN410" s="72"/>
      <c r="AO410" s="72"/>
      <c r="AP410" s="72"/>
      <c r="AQ410" s="196"/>
      <c r="AR410" s="196"/>
      <c r="AS410" s="196"/>
      <c r="AT410" s="196"/>
      <c r="AU410" s="196"/>
    </row>
    <row r="411" spans="1:47" s="139" customFormat="1" ht="12.75" customHeight="1">
      <c r="A411" s="72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  <c r="AI411" s="72"/>
      <c r="AJ411" s="72"/>
      <c r="AK411" s="72"/>
      <c r="AL411" s="72"/>
      <c r="AM411" s="72"/>
      <c r="AN411" s="72"/>
      <c r="AO411" s="72"/>
      <c r="AP411" s="72"/>
      <c r="AQ411" s="196"/>
      <c r="AR411" s="196"/>
      <c r="AS411" s="196"/>
      <c r="AT411" s="196"/>
      <c r="AU411" s="196"/>
    </row>
    <row r="412" spans="1:47" s="139" customFormat="1" ht="12.75" customHeight="1">
      <c r="A412" s="72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72"/>
      <c r="AH412" s="72"/>
      <c r="AI412" s="72"/>
      <c r="AJ412" s="72"/>
      <c r="AK412" s="72"/>
      <c r="AL412" s="72"/>
      <c r="AM412" s="72"/>
      <c r="AN412" s="72"/>
      <c r="AO412" s="72"/>
      <c r="AP412" s="72"/>
      <c r="AQ412" s="196"/>
      <c r="AR412" s="196"/>
      <c r="AS412" s="196"/>
      <c r="AT412" s="196"/>
      <c r="AU412" s="196"/>
    </row>
    <row r="413" spans="1:47" s="139" customFormat="1" ht="12.75" customHeight="1">
      <c r="A413" s="72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  <c r="AI413" s="72"/>
      <c r="AJ413" s="72"/>
      <c r="AK413" s="72"/>
      <c r="AL413" s="72"/>
      <c r="AM413" s="72"/>
      <c r="AN413" s="72"/>
      <c r="AO413" s="72"/>
      <c r="AP413" s="72"/>
      <c r="AQ413" s="196"/>
      <c r="AR413" s="196"/>
      <c r="AS413" s="196"/>
      <c r="AT413" s="196"/>
      <c r="AU413" s="196"/>
    </row>
    <row r="414" spans="1:47" s="139" customFormat="1" ht="12.75" customHeight="1">
      <c r="A414" s="72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  <c r="AI414" s="72"/>
      <c r="AJ414" s="72"/>
      <c r="AK414" s="72"/>
      <c r="AL414" s="72"/>
      <c r="AM414" s="72"/>
      <c r="AN414" s="72"/>
      <c r="AO414" s="72"/>
      <c r="AP414" s="72"/>
      <c r="AQ414" s="196"/>
      <c r="AR414" s="196"/>
      <c r="AS414" s="196"/>
      <c r="AT414" s="196"/>
      <c r="AU414" s="196"/>
    </row>
    <row r="415" spans="1:47" s="139" customFormat="1" ht="12.75" customHeight="1">
      <c r="A415" s="72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  <c r="AI415" s="72"/>
      <c r="AJ415" s="72"/>
      <c r="AK415" s="72"/>
      <c r="AL415" s="72"/>
      <c r="AM415" s="72"/>
      <c r="AN415" s="72"/>
      <c r="AO415" s="72"/>
      <c r="AP415" s="72"/>
      <c r="AQ415" s="196"/>
      <c r="AR415" s="196"/>
      <c r="AS415" s="196"/>
      <c r="AT415" s="196"/>
      <c r="AU415" s="196"/>
    </row>
    <row r="416" spans="1:47" s="139" customFormat="1" ht="12.75" customHeight="1">
      <c r="A416" s="72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2"/>
      <c r="AH416" s="72"/>
      <c r="AI416" s="72"/>
      <c r="AJ416" s="72"/>
      <c r="AK416" s="72"/>
      <c r="AL416" s="72"/>
      <c r="AM416" s="72"/>
      <c r="AN416" s="72"/>
      <c r="AO416" s="72"/>
      <c r="AP416" s="72"/>
      <c r="AQ416" s="196"/>
      <c r="AR416" s="196"/>
      <c r="AS416" s="196"/>
      <c r="AT416" s="196"/>
      <c r="AU416" s="196"/>
    </row>
    <row r="417" spans="1:47" s="139" customFormat="1" ht="12.75" customHeight="1">
      <c r="A417" s="72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  <c r="AP417" s="72"/>
      <c r="AQ417" s="196"/>
      <c r="AR417" s="196"/>
      <c r="AS417" s="196"/>
      <c r="AT417" s="196"/>
      <c r="AU417" s="196"/>
    </row>
    <row r="418" spans="1:47" s="139" customFormat="1" ht="12.75" customHeight="1">
      <c r="A418" s="72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  <c r="AI418" s="72"/>
      <c r="AJ418" s="72"/>
      <c r="AK418" s="72"/>
      <c r="AL418" s="72"/>
      <c r="AM418" s="72"/>
      <c r="AN418" s="72"/>
      <c r="AO418" s="72"/>
      <c r="AP418" s="72"/>
      <c r="AQ418" s="196"/>
      <c r="AR418" s="196"/>
      <c r="AS418" s="196"/>
      <c r="AT418" s="196"/>
      <c r="AU418" s="196"/>
    </row>
    <row r="419" spans="1:47" s="139" customFormat="1" ht="12.75" customHeight="1">
      <c r="A419" s="72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  <c r="AH419" s="72"/>
      <c r="AI419" s="72"/>
      <c r="AJ419" s="72"/>
      <c r="AK419" s="72"/>
      <c r="AL419" s="72"/>
      <c r="AM419" s="72"/>
      <c r="AN419" s="72"/>
      <c r="AO419" s="72"/>
      <c r="AP419" s="72"/>
      <c r="AQ419" s="196"/>
      <c r="AR419" s="196"/>
      <c r="AS419" s="196"/>
      <c r="AT419" s="196"/>
      <c r="AU419" s="196"/>
    </row>
    <row r="420" spans="1:47" s="139" customFormat="1" ht="12.75" customHeight="1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2"/>
      <c r="AH420" s="72"/>
      <c r="AI420" s="72"/>
      <c r="AJ420" s="72"/>
      <c r="AK420" s="72"/>
      <c r="AL420" s="72"/>
      <c r="AM420" s="72"/>
      <c r="AN420" s="72"/>
      <c r="AO420" s="72"/>
      <c r="AP420" s="72"/>
      <c r="AQ420" s="196"/>
      <c r="AR420" s="196"/>
      <c r="AS420" s="196"/>
      <c r="AT420" s="196"/>
      <c r="AU420" s="196"/>
    </row>
    <row r="421" spans="1:47" s="139" customFormat="1" ht="12.75" customHeight="1">
      <c r="A421" s="72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2"/>
      <c r="AH421" s="72"/>
      <c r="AI421" s="72"/>
      <c r="AJ421" s="72"/>
      <c r="AK421" s="72"/>
      <c r="AL421" s="72"/>
      <c r="AM421" s="72"/>
      <c r="AN421" s="72"/>
      <c r="AO421" s="72"/>
      <c r="AP421" s="72"/>
      <c r="AQ421" s="196"/>
      <c r="AR421" s="196"/>
      <c r="AS421" s="196"/>
      <c r="AT421" s="196"/>
      <c r="AU421" s="196"/>
    </row>
    <row r="422" spans="1:47" s="139" customFormat="1" ht="12.75" customHeight="1">
      <c r="A422" s="72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  <c r="AI422" s="72"/>
      <c r="AJ422" s="72"/>
      <c r="AK422" s="72"/>
      <c r="AL422" s="72"/>
      <c r="AM422" s="72"/>
      <c r="AN422" s="72"/>
      <c r="AO422" s="72"/>
      <c r="AP422" s="72"/>
      <c r="AQ422" s="196"/>
      <c r="AR422" s="196"/>
      <c r="AS422" s="196"/>
      <c r="AT422" s="196"/>
      <c r="AU422" s="196"/>
    </row>
    <row r="423" spans="1:47" s="139" customFormat="1" ht="12.75" customHeight="1">
      <c r="A423" s="72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72"/>
      <c r="AH423" s="72"/>
      <c r="AI423" s="72"/>
      <c r="AJ423" s="72"/>
      <c r="AK423" s="72"/>
      <c r="AL423" s="72"/>
      <c r="AM423" s="72"/>
      <c r="AN423" s="72"/>
      <c r="AO423" s="72"/>
      <c r="AP423" s="72"/>
      <c r="AQ423" s="196"/>
      <c r="AR423" s="196"/>
      <c r="AS423" s="196"/>
      <c r="AT423" s="196"/>
      <c r="AU423" s="196"/>
    </row>
    <row r="424" spans="1:47" s="139" customFormat="1" ht="12.75" customHeight="1">
      <c r="A424" s="72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  <c r="AI424" s="72"/>
      <c r="AJ424" s="72"/>
      <c r="AK424" s="72"/>
      <c r="AL424" s="72"/>
      <c r="AM424" s="72"/>
      <c r="AN424" s="72"/>
      <c r="AO424" s="72"/>
      <c r="AP424" s="72"/>
      <c r="AQ424" s="196"/>
      <c r="AR424" s="196"/>
      <c r="AS424" s="196"/>
      <c r="AT424" s="196"/>
      <c r="AU424" s="196"/>
    </row>
    <row r="425" spans="1:47" s="139" customFormat="1" ht="12.75" customHeight="1">
      <c r="A425" s="72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  <c r="AF425" s="72"/>
      <c r="AG425" s="72"/>
      <c r="AH425" s="72"/>
      <c r="AI425" s="72"/>
      <c r="AJ425" s="72"/>
      <c r="AK425" s="72"/>
      <c r="AL425" s="72"/>
      <c r="AM425" s="72"/>
      <c r="AN425" s="72"/>
      <c r="AO425" s="72"/>
      <c r="AP425" s="72"/>
      <c r="AQ425" s="196"/>
      <c r="AR425" s="196"/>
      <c r="AS425" s="196"/>
      <c r="AT425" s="196"/>
      <c r="AU425" s="196"/>
    </row>
    <row r="426" spans="1:47" s="139" customFormat="1" ht="12.75" customHeight="1">
      <c r="A426" s="72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72"/>
      <c r="AH426" s="72"/>
      <c r="AI426" s="72"/>
      <c r="AJ426" s="72"/>
      <c r="AK426" s="72"/>
      <c r="AL426" s="72"/>
      <c r="AM426" s="72"/>
      <c r="AN426" s="72"/>
      <c r="AO426" s="72"/>
      <c r="AP426" s="72"/>
      <c r="AQ426" s="196"/>
      <c r="AR426" s="196"/>
      <c r="AS426" s="196"/>
      <c r="AT426" s="196"/>
      <c r="AU426" s="196"/>
    </row>
    <row r="427" spans="1:47" s="139" customFormat="1" ht="12.75" customHeight="1">
      <c r="A427" s="72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  <c r="AF427" s="72"/>
      <c r="AG427" s="72"/>
      <c r="AH427" s="72"/>
      <c r="AI427" s="72"/>
      <c r="AJ427" s="72"/>
      <c r="AK427" s="72"/>
      <c r="AL427" s="72"/>
      <c r="AM427" s="72"/>
      <c r="AN427" s="72"/>
      <c r="AO427" s="72"/>
      <c r="AP427" s="72"/>
      <c r="AQ427" s="196"/>
      <c r="AR427" s="196"/>
      <c r="AS427" s="196"/>
      <c r="AT427" s="196"/>
      <c r="AU427" s="196"/>
    </row>
    <row r="428" spans="1:47" s="139" customFormat="1" ht="12.75" customHeight="1">
      <c r="A428" s="72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196"/>
      <c r="AR428" s="196"/>
      <c r="AS428" s="196"/>
      <c r="AT428" s="196"/>
      <c r="AU428" s="196"/>
    </row>
    <row r="429" spans="1:47" s="139" customFormat="1" ht="12.75" customHeight="1">
      <c r="A429" s="72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196"/>
      <c r="AR429" s="196"/>
      <c r="AS429" s="196"/>
      <c r="AT429" s="196"/>
      <c r="AU429" s="196"/>
    </row>
    <row r="430" spans="1:47" s="139" customFormat="1" ht="12.75" customHeight="1">
      <c r="A430" s="72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196"/>
      <c r="AR430" s="196"/>
      <c r="AS430" s="196"/>
      <c r="AT430" s="196"/>
      <c r="AU430" s="196"/>
    </row>
    <row r="431" spans="1:47" s="139" customFormat="1" ht="12.75" customHeight="1">
      <c r="A431" s="72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196"/>
      <c r="AR431" s="196"/>
      <c r="AS431" s="196"/>
      <c r="AT431" s="196"/>
      <c r="AU431" s="196"/>
    </row>
    <row r="432" spans="1:47" s="139" customFormat="1" ht="12.75" customHeight="1">
      <c r="A432" s="72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  <c r="AP432" s="72"/>
      <c r="AQ432" s="196"/>
      <c r="AR432" s="196"/>
      <c r="AS432" s="196"/>
      <c r="AT432" s="196"/>
      <c r="AU432" s="196"/>
    </row>
    <row r="433" spans="1:47" s="139" customFormat="1" ht="12.75" customHeight="1">
      <c r="A433" s="72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  <c r="AF433" s="72"/>
      <c r="AG433" s="72"/>
      <c r="AH433" s="72"/>
      <c r="AI433" s="72"/>
      <c r="AJ433" s="72"/>
      <c r="AK433" s="72"/>
      <c r="AL433" s="72"/>
      <c r="AM433" s="72"/>
      <c r="AN433" s="72"/>
      <c r="AO433" s="72"/>
      <c r="AP433" s="72"/>
      <c r="AQ433" s="196"/>
      <c r="AR433" s="196"/>
      <c r="AS433" s="196"/>
      <c r="AT433" s="196"/>
      <c r="AU433" s="196"/>
    </row>
    <row r="434" spans="1:47" s="139" customFormat="1" ht="12.75" customHeight="1">
      <c r="A434" s="72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  <c r="AF434" s="72"/>
      <c r="AG434" s="72"/>
      <c r="AH434" s="72"/>
      <c r="AI434" s="72"/>
      <c r="AJ434" s="72"/>
      <c r="AK434" s="72"/>
      <c r="AL434" s="72"/>
      <c r="AM434" s="72"/>
      <c r="AN434" s="72"/>
      <c r="AO434" s="72"/>
      <c r="AP434" s="72"/>
      <c r="AQ434" s="196"/>
      <c r="AR434" s="196"/>
      <c r="AS434" s="196"/>
      <c r="AT434" s="196"/>
      <c r="AU434" s="196"/>
    </row>
    <row r="435" spans="1:47" s="139" customFormat="1" ht="12.75" customHeight="1">
      <c r="A435" s="72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  <c r="AH435" s="72"/>
      <c r="AI435" s="72"/>
      <c r="AJ435" s="72"/>
      <c r="AK435" s="72"/>
      <c r="AL435" s="72"/>
      <c r="AM435" s="72"/>
      <c r="AN435" s="72"/>
      <c r="AO435" s="72"/>
      <c r="AP435" s="72"/>
      <c r="AQ435" s="196"/>
      <c r="AR435" s="196"/>
      <c r="AS435" s="196"/>
      <c r="AT435" s="196"/>
      <c r="AU435" s="196"/>
    </row>
    <row r="436" spans="1:47" s="139" customFormat="1" ht="12.75" customHeight="1">
      <c r="A436" s="72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72"/>
      <c r="AH436" s="72"/>
      <c r="AI436" s="72"/>
      <c r="AJ436" s="72"/>
      <c r="AK436" s="72"/>
      <c r="AL436" s="72"/>
      <c r="AM436" s="72"/>
      <c r="AN436" s="72"/>
      <c r="AO436" s="72"/>
      <c r="AP436" s="72"/>
      <c r="AQ436" s="196"/>
      <c r="AR436" s="196"/>
      <c r="AS436" s="196"/>
      <c r="AT436" s="196"/>
      <c r="AU436" s="196"/>
    </row>
    <row r="437" spans="1:47" s="139" customFormat="1" ht="12.75" customHeight="1">
      <c r="A437" s="72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  <c r="AE437" s="72"/>
      <c r="AF437" s="72"/>
      <c r="AG437" s="72"/>
      <c r="AH437" s="72"/>
      <c r="AI437" s="72"/>
      <c r="AJ437" s="72"/>
      <c r="AK437" s="72"/>
      <c r="AL437" s="72"/>
      <c r="AM437" s="72"/>
      <c r="AN437" s="72"/>
      <c r="AO437" s="72"/>
      <c r="AP437" s="72"/>
      <c r="AQ437" s="196"/>
      <c r="AR437" s="196"/>
      <c r="AS437" s="196"/>
      <c r="AT437" s="196"/>
      <c r="AU437" s="196"/>
    </row>
    <row r="438" spans="1:47" s="139" customFormat="1" ht="12.75" customHeight="1">
      <c r="A438" s="72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  <c r="AH438" s="72"/>
      <c r="AI438" s="72"/>
      <c r="AJ438" s="72"/>
      <c r="AK438" s="72"/>
      <c r="AL438" s="72"/>
      <c r="AM438" s="72"/>
      <c r="AN438" s="72"/>
      <c r="AO438" s="72"/>
      <c r="AP438" s="72"/>
      <c r="AQ438" s="196"/>
      <c r="AR438" s="196"/>
      <c r="AS438" s="196"/>
      <c r="AT438" s="196"/>
      <c r="AU438" s="196"/>
    </row>
    <row r="439" spans="1:47" s="139" customFormat="1" ht="12.75" customHeight="1">
      <c r="A439" s="72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  <c r="AF439" s="72"/>
      <c r="AG439" s="72"/>
      <c r="AH439" s="72"/>
      <c r="AI439" s="72"/>
      <c r="AJ439" s="72"/>
      <c r="AK439" s="72"/>
      <c r="AL439" s="72"/>
      <c r="AM439" s="72"/>
      <c r="AN439" s="72"/>
      <c r="AO439" s="72"/>
      <c r="AP439" s="72"/>
      <c r="AQ439" s="196"/>
      <c r="AR439" s="196"/>
      <c r="AS439" s="196"/>
      <c r="AT439" s="196"/>
      <c r="AU439" s="196"/>
    </row>
    <row r="440" spans="1:47" s="139" customFormat="1" ht="12.75" customHeight="1">
      <c r="A440" s="72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72"/>
      <c r="AH440" s="72"/>
      <c r="AI440" s="72"/>
      <c r="AJ440" s="72"/>
      <c r="AK440" s="72"/>
      <c r="AL440" s="72"/>
      <c r="AM440" s="72"/>
      <c r="AN440" s="72"/>
      <c r="AO440" s="72"/>
      <c r="AP440" s="72"/>
      <c r="AQ440" s="196"/>
      <c r="AR440" s="196"/>
      <c r="AS440" s="196"/>
      <c r="AT440" s="196"/>
      <c r="AU440" s="196"/>
    </row>
    <row r="441" spans="1:47" s="139" customFormat="1" ht="12.75" customHeight="1">
      <c r="A441" s="72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  <c r="AF441" s="72"/>
      <c r="AG441" s="72"/>
      <c r="AH441" s="72"/>
      <c r="AI441" s="72"/>
      <c r="AJ441" s="72"/>
      <c r="AK441" s="72"/>
      <c r="AL441" s="72"/>
      <c r="AM441" s="72"/>
      <c r="AN441" s="72"/>
      <c r="AO441" s="72"/>
      <c r="AP441" s="72"/>
      <c r="AQ441" s="196"/>
      <c r="AR441" s="196"/>
      <c r="AS441" s="196"/>
      <c r="AT441" s="196"/>
      <c r="AU441" s="196"/>
    </row>
    <row r="442" spans="1:47" s="139" customFormat="1" ht="12.75" customHeight="1">
      <c r="A442" s="72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  <c r="AF442" s="72"/>
      <c r="AG442" s="72"/>
      <c r="AH442" s="72"/>
      <c r="AI442" s="72"/>
      <c r="AJ442" s="72"/>
      <c r="AK442" s="72"/>
      <c r="AL442" s="72"/>
      <c r="AM442" s="72"/>
      <c r="AN442" s="72"/>
      <c r="AO442" s="72"/>
      <c r="AP442" s="72"/>
      <c r="AQ442" s="196"/>
      <c r="AR442" s="196"/>
      <c r="AS442" s="196"/>
      <c r="AT442" s="196"/>
      <c r="AU442" s="196"/>
    </row>
    <row r="443" spans="1:47" s="139" customFormat="1" ht="12.75" customHeight="1">
      <c r="A443" s="72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72"/>
      <c r="AH443" s="72"/>
      <c r="AI443" s="72"/>
      <c r="AJ443" s="72"/>
      <c r="AK443" s="72"/>
      <c r="AL443" s="72"/>
      <c r="AM443" s="72"/>
      <c r="AN443" s="72"/>
      <c r="AO443" s="72"/>
      <c r="AP443" s="72"/>
      <c r="AQ443" s="196"/>
      <c r="AR443" s="196"/>
      <c r="AS443" s="196"/>
      <c r="AT443" s="196"/>
      <c r="AU443" s="196"/>
    </row>
    <row r="444" spans="1:47" s="139" customFormat="1" ht="12.75" customHeight="1">
      <c r="A444" s="72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  <c r="AE444" s="72"/>
      <c r="AF444" s="72"/>
      <c r="AG444" s="72"/>
      <c r="AH444" s="72"/>
      <c r="AI444" s="72"/>
      <c r="AJ444" s="72"/>
      <c r="AK444" s="72"/>
      <c r="AL444" s="72"/>
      <c r="AM444" s="72"/>
      <c r="AN444" s="72"/>
      <c r="AO444" s="72"/>
      <c r="AP444" s="72"/>
      <c r="AQ444" s="196"/>
      <c r="AR444" s="196"/>
      <c r="AS444" s="196"/>
      <c r="AT444" s="196"/>
      <c r="AU444" s="196"/>
    </row>
    <row r="445" spans="1:47" s="139" customFormat="1" ht="12.75" customHeight="1">
      <c r="A445" s="72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  <c r="AF445" s="72"/>
      <c r="AG445" s="72"/>
      <c r="AH445" s="72"/>
      <c r="AI445" s="72"/>
      <c r="AJ445" s="72"/>
      <c r="AK445" s="72"/>
      <c r="AL445" s="72"/>
      <c r="AM445" s="72"/>
      <c r="AN445" s="72"/>
      <c r="AO445" s="72"/>
      <c r="AP445" s="72"/>
      <c r="AQ445" s="196"/>
      <c r="AR445" s="196"/>
      <c r="AS445" s="196"/>
      <c r="AT445" s="196"/>
      <c r="AU445" s="196"/>
    </row>
    <row r="446" spans="1:47" s="139" customFormat="1" ht="12.75" customHeight="1">
      <c r="A446" s="72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2"/>
      <c r="AH446" s="72"/>
      <c r="AI446" s="72"/>
      <c r="AJ446" s="72"/>
      <c r="AK446" s="72"/>
      <c r="AL446" s="72"/>
      <c r="AM446" s="72"/>
      <c r="AN446" s="72"/>
      <c r="AO446" s="72"/>
      <c r="AP446" s="72"/>
      <c r="AQ446" s="196"/>
      <c r="AR446" s="196"/>
      <c r="AS446" s="196"/>
      <c r="AT446" s="196"/>
      <c r="AU446" s="196"/>
    </row>
    <row r="447" spans="1:47" s="139" customFormat="1" ht="12.75" customHeight="1">
      <c r="A447" s="72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  <c r="AF447" s="72"/>
      <c r="AG447" s="72"/>
      <c r="AH447" s="72"/>
      <c r="AI447" s="72"/>
      <c r="AJ447" s="72"/>
      <c r="AK447" s="72"/>
      <c r="AL447" s="72"/>
      <c r="AM447" s="72"/>
      <c r="AN447" s="72"/>
      <c r="AO447" s="72"/>
      <c r="AP447" s="72"/>
      <c r="AQ447" s="196"/>
      <c r="AR447" s="196"/>
      <c r="AS447" s="196"/>
      <c r="AT447" s="196"/>
      <c r="AU447" s="196"/>
    </row>
    <row r="448" spans="1:47" s="139" customFormat="1" ht="12.75" customHeight="1">
      <c r="A448" s="72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  <c r="AH448" s="72"/>
      <c r="AI448" s="72"/>
      <c r="AJ448" s="72"/>
      <c r="AK448" s="72"/>
      <c r="AL448" s="72"/>
      <c r="AM448" s="72"/>
      <c r="AN448" s="72"/>
      <c r="AO448" s="72"/>
      <c r="AP448" s="72"/>
      <c r="AQ448" s="196"/>
      <c r="AR448" s="196"/>
      <c r="AS448" s="196"/>
      <c r="AT448" s="196"/>
      <c r="AU448" s="196"/>
    </row>
    <row r="449" spans="1:47" s="139" customFormat="1" ht="12.75" customHeight="1">
      <c r="A449" s="72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72"/>
      <c r="AH449" s="72"/>
      <c r="AI449" s="72"/>
      <c r="AJ449" s="72"/>
      <c r="AK449" s="72"/>
      <c r="AL449" s="72"/>
      <c r="AM449" s="72"/>
      <c r="AN449" s="72"/>
      <c r="AO449" s="72"/>
      <c r="AP449" s="72"/>
      <c r="AQ449" s="196"/>
      <c r="AR449" s="196"/>
      <c r="AS449" s="196"/>
      <c r="AT449" s="196"/>
      <c r="AU449" s="196"/>
    </row>
    <row r="450" spans="1:47" s="139" customFormat="1" ht="12.75" customHeight="1">
      <c r="A450" s="72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72"/>
      <c r="AH450" s="72"/>
      <c r="AI450" s="72"/>
      <c r="AJ450" s="72"/>
      <c r="AK450" s="72"/>
      <c r="AL450" s="72"/>
      <c r="AM450" s="72"/>
      <c r="AN450" s="72"/>
      <c r="AO450" s="72"/>
      <c r="AP450" s="72"/>
      <c r="AQ450" s="196"/>
      <c r="AR450" s="196"/>
      <c r="AS450" s="196"/>
      <c r="AT450" s="196"/>
      <c r="AU450" s="196"/>
    </row>
    <row r="451" spans="1:47" s="139" customFormat="1" ht="12.75" customHeight="1">
      <c r="A451" s="72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2"/>
      <c r="AH451" s="72"/>
      <c r="AI451" s="72"/>
      <c r="AJ451" s="72"/>
      <c r="AK451" s="72"/>
      <c r="AL451" s="72"/>
      <c r="AM451" s="72"/>
      <c r="AN451" s="72"/>
      <c r="AO451" s="72"/>
      <c r="AP451" s="72"/>
      <c r="AQ451" s="196"/>
      <c r="AR451" s="196"/>
      <c r="AS451" s="196"/>
      <c r="AT451" s="196"/>
      <c r="AU451" s="196"/>
    </row>
    <row r="452" spans="1:47" s="139" customFormat="1" ht="12.75" customHeight="1">
      <c r="A452" s="72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72"/>
      <c r="AH452" s="72"/>
      <c r="AI452" s="72"/>
      <c r="AJ452" s="72"/>
      <c r="AK452" s="72"/>
      <c r="AL452" s="72"/>
      <c r="AM452" s="72"/>
      <c r="AN452" s="72"/>
      <c r="AO452" s="72"/>
      <c r="AP452" s="72"/>
      <c r="AQ452" s="196"/>
      <c r="AR452" s="196"/>
      <c r="AS452" s="196"/>
      <c r="AT452" s="196"/>
      <c r="AU452" s="196"/>
    </row>
    <row r="453" spans="1:47" s="139" customFormat="1" ht="12.75" customHeight="1">
      <c r="A453" s="72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72"/>
      <c r="AH453" s="72"/>
      <c r="AI453" s="72"/>
      <c r="AJ453" s="72"/>
      <c r="AK453" s="72"/>
      <c r="AL453" s="72"/>
      <c r="AM453" s="72"/>
      <c r="AN453" s="72"/>
      <c r="AO453" s="72"/>
      <c r="AP453" s="72"/>
      <c r="AQ453" s="196"/>
      <c r="AR453" s="196"/>
      <c r="AS453" s="196"/>
      <c r="AT453" s="196"/>
      <c r="AU453" s="196"/>
    </row>
    <row r="454" spans="1:47" s="139" customFormat="1" ht="12.75" customHeight="1">
      <c r="A454" s="72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72"/>
      <c r="AH454" s="72"/>
      <c r="AI454" s="72"/>
      <c r="AJ454" s="72"/>
      <c r="AK454" s="72"/>
      <c r="AL454" s="72"/>
      <c r="AM454" s="72"/>
      <c r="AN454" s="72"/>
      <c r="AO454" s="72"/>
      <c r="AP454" s="72"/>
      <c r="AQ454" s="196"/>
      <c r="AR454" s="196"/>
      <c r="AS454" s="196"/>
      <c r="AT454" s="196"/>
      <c r="AU454" s="196"/>
    </row>
    <row r="455" spans="1:47" s="139" customFormat="1" ht="12.75" customHeight="1">
      <c r="A455" s="72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72"/>
      <c r="AH455" s="72"/>
      <c r="AI455" s="72"/>
      <c r="AJ455" s="72"/>
      <c r="AK455" s="72"/>
      <c r="AL455" s="72"/>
      <c r="AM455" s="72"/>
      <c r="AN455" s="72"/>
      <c r="AO455" s="72"/>
      <c r="AP455" s="72"/>
      <c r="AQ455" s="196"/>
      <c r="AR455" s="196"/>
      <c r="AS455" s="196"/>
      <c r="AT455" s="196"/>
      <c r="AU455" s="196"/>
    </row>
    <row r="456" spans="1:47" s="139" customFormat="1" ht="12.75" customHeight="1">
      <c r="A456" s="72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  <c r="AF456" s="72"/>
      <c r="AG456" s="72"/>
      <c r="AH456" s="72"/>
      <c r="AI456" s="72"/>
      <c r="AJ456" s="72"/>
      <c r="AK456" s="72"/>
      <c r="AL456" s="72"/>
      <c r="AM456" s="72"/>
      <c r="AN456" s="72"/>
      <c r="AO456" s="72"/>
      <c r="AP456" s="72"/>
      <c r="AQ456" s="196"/>
      <c r="AR456" s="196"/>
      <c r="AS456" s="196"/>
      <c r="AT456" s="196"/>
      <c r="AU456" s="196"/>
    </row>
    <row r="457" spans="1:47" s="139" customFormat="1" ht="12.75" customHeight="1">
      <c r="A457" s="72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196"/>
      <c r="AR457" s="196"/>
      <c r="AS457" s="196"/>
      <c r="AT457" s="196"/>
      <c r="AU457" s="196"/>
    </row>
    <row r="458" spans="1:47" s="139" customFormat="1" ht="12.75" customHeight="1">
      <c r="A458" s="72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196"/>
      <c r="AR458" s="196"/>
      <c r="AS458" s="196"/>
      <c r="AT458" s="196"/>
      <c r="AU458" s="196"/>
    </row>
    <row r="459" spans="1:47" s="139" customFormat="1" ht="12.75" customHeight="1">
      <c r="A459" s="72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196"/>
      <c r="AR459" s="196"/>
      <c r="AS459" s="196"/>
      <c r="AT459" s="196"/>
      <c r="AU459" s="196"/>
    </row>
    <row r="460" spans="1:47" s="139" customFormat="1" ht="12.75" customHeight="1">
      <c r="A460" s="72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196"/>
      <c r="AR460" s="196"/>
      <c r="AS460" s="196"/>
      <c r="AT460" s="196"/>
      <c r="AU460" s="196"/>
    </row>
    <row r="461" spans="1:47" s="139" customFormat="1" ht="12.75" customHeight="1">
      <c r="A461" s="72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  <c r="AQ461" s="196"/>
      <c r="AR461" s="196"/>
      <c r="AS461" s="196"/>
      <c r="AT461" s="196"/>
      <c r="AU461" s="196"/>
    </row>
    <row r="462" spans="1:47" s="139" customFormat="1" ht="12.75" customHeight="1">
      <c r="A462" s="72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72"/>
      <c r="AH462" s="72"/>
      <c r="AI462" s="72"/>
      <c r="AJ462" s="72"/>
      <c r="AK462" s="72"/>
      <c r="AL462" s="72"/>
      <c r="AM462" s="72"/>
      <c r="AN462" s="72"/>
      <c r="AO462" s="72"/>
      <c r="AP462" s="72"/>
      <c r="AQ462" s="196"/>
      <c r="AR462" s="196"/>
      <c r="AS462" s="196"/>
      <c r="AT462" s="196"/>
      <c r="AU462" s="196"/>
    </row>
    <row r="463" spans="1:47" s="139" customFormat="1" ht="12.75" customHeight="1">
      <c r="A463" s="72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72"/>
      <c r="AH463" s="72"/>
      <c r="AI463" s="72"/>
      <c r="AJ463" s="72"/>
      <c r="AK463" s="72"/>
      <c r="AL463" s="72"/>
      <c r="AM463" s="72"/>
      <c r="AN463" s="72"/>
      <c r="AO463" s="72"/>
      <c r="AP463" s="72"/>
      <c r="AQ463" s="196"/>
      <c r="AR463" s="196"/>
      <c r="AS463" s="196"/>
      <c r="AT463" s="196"/>
      <c r="AU463" s="196"/>
    </row>
    <row r="464" spans="1:47" s="139" customFormat="1" ht="12.75" customHeight="1">
      <c r="A464" s="72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  <c r="AH464" s="72"/>
      <c r="AI464" s="72"/>
      <c r="AJ464" s="72"/>
      <c r="AK464" s="72"/>
      <c r="AL464" s="72"/>
      <c r="AM464" s="72"/>
      <c r="AN464" s="72"/>
      <c r="AO464" s="72"/>
      <c r="AP464" s="72"/>
      <c r="AQ464" s="196"/>
      <c r="AR464" s="196"/>
      <c r="AS464" s="196"/>
      <c r="AT464" s="196"/>
      <c r="AU464" s="196"/>
    </row>
    <row r="465" spans="1:47" s="139" customFormat="1" ht="12.75" customHeight="1">
      <c r="A465" s="72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72"/>
      <c r="AH465" s="72"/>
      <c r="AI465" s="72"/>
      <c r="AJ465" s="72"/>
      <c r="AK465" s="72"/>
      <c r="AL465" s="72"/>
      <c r="AM465" s="72"/>
      <c r="AN465" s="72"/>
      <c r="AO465" s="72"/>
      <c r="AP465" s="72"/>
      <c r="AQ465" s="196"/>
      <c r="AR465" s="196"/>
      <c r="AS465" s="196"/>
      <c r="AT465" s="196"/>
      <c r="AU465" s="196"/>
    </row>
    <row r="466" spans="1:47" s="139" customFormat="1" ht="12.75" customHeight="1">
      <c r="A466" s="72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72"/>
      <c r="AH466" s="72"/>
      <c r="AI466" s="72"/>
      <c r="AJ466" s="72"/>
      <c r="AK466" s="72"/>
      <c r="AL466" s="72"/>
      <c r="AM466" s="72"/>
      <c r="AN466" s="72"/>
      <c r="AO466" s="72"/>
      <c r="AP466" s="72"/>
      <c r="AQ466" s="196"/>
      <c r="AR466" s="196"/>
      <c r="AS466" s="196"/>
      <c r="AT466" s="196"/>
      <c r="AU466" s="196"/>
    </row>
    <row r="467" spans="1:47" s="139" customFormat="1" ht="12.75" customHeight="1">
      <c r="A467" s="72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2"/>
      <c r="AG467" s="72"/>
      <c r="AH467" s="72"/>
      <c r="AI467" s="72"/>
      <c r="AJ467" s="72"/>
      <c r="AK467" s="72"/>
      <c r="AL467" s="72"/>
      <c r="AM467" s="72"/>
      <c r="AN467" s="72"/>
      <c r="AO467" s="72"/>
      <c r="AP467" s="72"/>
      <c r="AQ467" s="196"/>
      <c r="AR467" s="196"/>
      <c r="AS467" s="196"/>
      <c r="AT467" s="196"/>
      <c r="AU467" s="196"/>
    </row>
    <row r="468" spans="1:47" s="139" customFormat="1" ht="12.75" customHeight="1">
      <c r="A468" s="72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  <c r="AH468" s="72"/>
      <c r="AI468" s="72"/>
      <c r="AJ468" s="72"/>
      <c r="AK468" s="72"/>
      <c r="AL468" s="72"/>
      <c r="AM468" s="72"/>
      <c r="AN468" s="72"/>
      <c r="AO468" s="72"/>
      <c r="AP468" s="72"/>
      <c r="AQ468" s="196"/>
      <c r="AR468" s="196"/>
      <c r="AS468" s="196"/>
      <c r="AT468" s="196"/>
      <c r="AU468" s="196"/>
    </row>
    <row r="469" spans="1:47" s="139" customFormat="1" ht="12.75" customHeight="1">
      <c r="A469" s="72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2"/>
      <c r="AG469" s="72"/>
      <c r="AH469" s="72"/>
      <c r="AI469" s="72"/>
      <c r="AJ469" s="72"/>
      <c r="AK469" s="72"/>
      <c r="AL469" s="72"/>
      <c r="AM469" s="72"/>
      <c r="AN469" s="72"/>
      <c r="AO469" s="72"/>
      <c r="AP469" s="72"/>
      <c r="AQ469" s="196"/>
      <c r="AR469" s="196"/>
      <c r="AS469" s="196"/>
      <c r="AT469" s="196"/>
      <c r="AU469" s="196"/>
    </row>
    <row r="470" spans="1:47" s="139" customFormat="1" ht="12.75" customHeight="1">
      <c r="A470" s="72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2"/>
      <c r="AG470" s="72"/>
      <c r="AH470" s="72"/>
      <c r="AI470" s="72"/>
      <c r="AJ470" s="72"/>
      <c r="AK470" s="72"/>
      <c r="AL470" s="72"/>
      <c r="AM470" s="72"/>
      <c r="AN470" s="72"/>
      <c r="AO470" s="72"/>
      <c r="AP470" s="72"/>
      <c r="AQ470" s="196"/>
      <c r="AR470" s="196"/>
      <c r="AS470" s="196"/>
      <c r="AT470" s="196"/>
      <c r="AU470" s="196"/>
    </row>
    <row r="471" spans="1:47" s="139" customFormat="1" ht="12.75" customHeight="1">
      <c r="A471" s="72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72"/>
      <c r="AH471" s="72"/>
      <c r="AI471" s="72"/>
      <c r="AJ471" s="72"/>
      <c r="AK471" s="72"/>
      <c r="AL471" s="72"/>
      <c r="AM471" s="72"/>
      <c r="AN471" s="72"/>
      <c r="AO471" s="72"/>
      <c r="AP471" s="72"/>
      <c r="AQ471" s="196"/>
      <c r="AR471" s="196"/>
      <c r="AS471" s="196"/>
      <c r="AT471" s="196"/>
      <c r="AU471" s="196"/>
    </row>
    <row r="472" spans="1:47" s="139" customFormat="1" ht="12.75" customHeight="1">
      <c r="A472" s="72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2"/>
      <c r="AG472" s="72"/>
      <c r="AH472" s="72"/>
      <c r="AI472" s="72"/>
      <c r="AJ472" s="72"/>
      <c r="AK472" s="72"/>
      <c r="AL472" s="72"/>
      <c r="AM472" s="72"/>
      <c r="AN472" s="72"/>
      <c r="AO472" s="72"/>
      <c r="AP472" s="72"/>
      <c r="AQ472" s="196"/>
      <c r="AR472" s="196"/>
      <c r="AS472" s="196"/>
      <c r="AT472" s="196"/>
      <c r="AU472" s="196"/>
    </row>
    <row r="473" spans="1:47" s="139" customFormat="1" ht="12.75" customHeight="1">
      <c r="A473" s="72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2"/>
      <c r="AG473" s="72"/>
      <c r="AH473" s="72"/>
      <c r="AI473" s="72"/>
      <c r="AJ473" s="72"/>
      <c r="AK473" s="72"/>
      <c r="AL473" s="72"/>
      <c r="AM473" s="72"/>
      <c r="AN473" s="72"/>
      <c r="AO473" s="72"/>
      <c r="AP473" s="72"/>
      <c r="AQ473" s="196"/>
      <c r="AR473" s="196"/>
      <c r="AS473" s="196"/>
      <c r="AT473" s="196"/>
      <c r="AU473" s="196"/>
    </row>
    <row r="474" spans="1:47" s="139" customFormat="1" ht="12.75" customHeight="1">
      <c r="A474" s="72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72"/>
      <c r="AH474" s="72"/>
      <c r="AI474" s="72"/>
      <c r="AJ474" s="72"/>
      <c r="AK474" s="72"/>
      <c r="AL474" s="72"/>
      <c r="AM474" s="72"/>
      <c r="AN474" s="72"/>
      <c r="AO474" s="72"/>
      <c r="AP474" s="72"/>
      <c r="AQ474" s="196"/>
      <c r="AR474" s="196"/>
      <c r="AS474" s="196"/>
      <c r="AT474" s="196"/>
      <c r="AU474" s="196"/>
    </row>
    <row r="475" spans="1:47" s="139" customFormat="1" ht="12.75" customHeight="1">
      <c r="A475" s="72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  <c r="AH475" s="72"/>
      <c r="AI475" s="72"/>
      <c r="AJ475" s="72"/>
      <c r="AK475" s="72"/>
      <c r="AL475" s="72"/>
      <c r="AM475" s="72"/>
      <c r="AN475" s="72"/>
      <c r="AO475" s="72"/>
      <c r="AP475" s="72"/>
      <c r="AQ475" s="196"/>
      <c r="AR475" s="196"/>
      <c r="AS475" s="196"/>
      <c r="AT475" s="196"/>
      <c r="AU475" s="196"/>
    </row>
    <row r="476" spans="1:47" s="139" customFormat="1" ht="12.75" customHeight="1">
      <c r="A476" s="72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2"/>
      <c r="AG476" s="72"/>
      <c r="AH476" s="72"/>
      <c r="AI476" s="72"/>
      <c r="AJ476" s="72"/>
      <c r="AK476" s="72"/>
      <c r="AL476" s="72"/>
      <c r="AM476" s="72"/>
      <c r="AN476" s="72"/>
      <c r="AO476" s="72"/>
      <c r="AP476" s="72"/>
      <c r="AQ476" s="196"/>
      <c r="AR476" s="196"/>
      <c r="AS476" s="196"/>
      <c r="AT476" s="196"/>
      <c r="AU476" s="196"/>
    </row>
    <row r="477" spans="1:47" s="139" customFormat="1" ht="12.75" customHeight="1">
      <c r="A477" s="72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72"/>
      <c r="AH477" s="72"/>
      <c r="AI477" s="72"/>
      <c r="AJ477" s="72"/>
      <c r="AK477" s="72"/>
      <c r="AL477" s="72"/>
      <c r="AM477" s="72"/>
      <c r="AN477" s="72"/>
      <c r="AO477" s="72"/>
      <c r="AP477" s="72"/>
      <c r="AQ477" s="196"/>
      <c r="AR477" s="196"/>
      <c r="AS477" s="196"/>
      <c r="AT477" s="196"/>
      <c r="AU477" s="196"/>
    </row>
    <row r="478" spans="1:47" s="139" customFormat="1" ht="12.75" customHeight="1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2"/>
      <c r="AH478" s="72"/>
      <c r="AI478" s="72"/>
      <c r="AJ478" s="72"/>
      <c r="AK478" s="72"/>
      <c r="AL478" s="72"/>
      <c r="AM478" s="72"/>
      <c r="AN478" s="72"/>
      <c r="AO478" s="72"/>
      <c r="AP478" s="72"/>
      <c r="AQ478" s="196"/>
      <c r="AR478" s="196"/>
      <c r="AS478" s="196"/>
      <c r="AT478" s="196"/>
      <c r="AU478" s="196"/>
    </row>
    <row r="479" spans="1:47" s="139" customFormat="1" ht="12.75" customHeight="1">
      <c r="A479" s="72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  <c r="AG479" s="72"/>
      <c r="AH479" s="72"/>
      <c r="AI479" s="72"/>
      <c r="AJ479" s="72"/>
      <c r="AK479" s="72"/>
      <c r="AL479" s="72"/>
      <c r="AM479" s="72"/>
      <c r="AN479" s="72"/>
      <c r="AO479" s="72"/>
      <c r="AP479" s="72"/>
      <c r="AQ479" s="196"/>
      <c r="AR479" s="196"/>
      <c r="AS479" s="196"/>
      <c r="AT479" s="196"/>
      <c r="AU479" s="196"/>
    </row>
    <row r="480" spans="1:47" s="139" customFormat="1" ht="12.75" customHeight="1">
      <c r="A480" s="72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2"/>
      <c r="AG480" s="72"/>
      <c r="AH480" s="72"/>
      <c r="AI480" s="72"/>
      <c r="AJ480" s="72"/>
      <c r="AK480" s="72"/>
      <c r="AL480" s="72"/>
      <c r="AM480" s="72"/>
      <c r="AN480" s="72"/>
      <c r="AO480" s="72"/>
      <c r="AP480" s="72"/>
      <c r="AQ480" s="196"/>
      <c r="AR480" s="196"/>
      <c r="AS480" s="196"/>
      <c r="AT480" s="196"/>
      <c r="AU480" s="196"/>
    </row>
    <row r="481" spans="1:47" s="139" customFormat="1" ht="12.75" customHeight="1">
      <c r="A481" s="72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2"/>
      <c r="AG481" s="72"/>
      <c r="AH481" s="72"/>
      <c r="AI481" s="72"/>
      <c r="AJ481" s="72"/>
      <c r="AK481" s="72"/>
      <c r="AL481" s="72"/>
      <c r="AM481" s="72"/>
      <c r="AN481" s="72"/>
      <c r="AO481" s="72"/>
      <c r="AP481" s="72"/>
      <c r="AQ481" s="196"/>
      <c r="AR481" s="196"/>
      <c r="AS481" s="196"/>
      <c r="AT481" s="196"/>
      <c r="AU481" s="196"/>
    </row>
    <row r="482" spans="1:47" s="139" customFormat="1" ht="12.75" customHeight="1">
      <c r="A482" s="72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2"/>
      <c r="AH482" s="72"/>
      <c r="AI482" s="72"/>
      <c r="AJ482" s="72"/>
      <c r="AK482" s="72"/>
      <c r="AL482" s="72"/>
      <c r="AM482" s="72"/>
      <c r="AN482" s="72"/>
      <c r="AO482" s="72"/>
      <c r="AP482" s="72"/>
      <c r="AQ482" s="196"/>
      <c r="AR482" s="196"/>
      <c r="AS482" s="196"/>
      <c r="AT482" s="196"/>
      <c r="AU482" s="196"/>
    </row>
    <row r="483" spans="1:47" s="139" customFormat="1" ht="12.75" customHeight="1">
      <c r="A483" s="72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2"/>
      <c r="AG483" s="72"/>
      <c r="AH483" s="72"/>
      <c r="AI483" s="72"/>
      <c r="AJ483" s="72"/>
      <c r="AK483" s="72"/>
      <c r="AL483" s="72"/>
      <c r="AM483" s="72"/>
      <c r="AN483" s="72"/>
      <c r="AO483" s="72"/>
      <c r="AP483" s="72"/>
      <c r="AQ483" s="196"/>
      <c r="AR483" s="196"/>
      <c r="AS483" s="196"/>
      <c r="AT483" s="196"/>
      <c r="AU483" s="196"/>
    </row>
    <row r="484" spans="1:47" s="139" customFormat="1" ht="12.75" customHeight="1">
      <c r="A484" s="72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  <c r="AH484" s="72"/>
      <c r="AI484" s="72"/>
      <c r="AJ484" s="72"/>
      <c r="AK484" s="72"/>
      <c r="AL484" s="72"/>
      <c r="AM484" s="72"/>
      <c r="AN484" s="72"/>
      <c r="AO484" s="72"/>
      <c r="AP484" s="72"/>
      <c r="AQ484" s="196"/>
      <c r="AR484" s="196"/>
      <c r="AS484" s="196"/>
      <c r="AT484" s="196"/>
      <c r="AU484" s="196"/>
    </row>
    <row r="485" spans="1:47" s="139" customFormat="1" ht="12.75" customHeight="1">
      <c r="A485" s="72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2"/>
      <c r="AG485" s="72"/>
      <c r="AH485" s="72"/>
      <c r="AI485" s="72"/>
      <c r="AJ485" s="72"/>
      <c r="AK485" s="72"/>
      <c r="AL485" s="72"/>
      <c r="AM485" s="72"/>
      <c r="AN485" s="72"/>
      <c r="AO485" s="72"/>
      <c r="AP485" s="72"/>
      <c r="AQ485" s="196"/>
      <c r="AR485" s="196"/>
      <c r="AS485" s="196"/>
      <c r="AT485" s="196"/>
      <c r="AU485" s="196"/>
    </row>
    <row r="486" spans="1:47" s="139" customFormat="1" ht="12.75" customHeight="1">
      <c r="A486" s="72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196"/>
      <c r="AR486" s="196"/>
      <c r="AS486" s="196"/>
      <c r="AT486" s="196"/>
      <c r="AU486" s="196"/>
    </row>
    <row r="487" spans="1:47" s="139" customFormat="1" ht="12.75" customHeight="1">
      <c r="A487" s="72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196"/>
      <c r="AR487" s="196"/>
      <c r="AS487" s="196"/>
      <c r="AT487" s="196"/>
      <c r="AU487" s="196"/>
    </row>
    <row r="488" spans="1:47" s="139" customFormat="1" ht="12.75" customHeight="1">
      <c r="A488" s="72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196"/>
      <c r="AR488" s="196"/>
      <c r="AS488" s="196"/>
      <c r="AT488" s="196"/>
      <c r="AU488" s="196"/>
    </row>
    <row r="489" spans="1:47" s="139" customFormat="1" ht="12.75" customHeight="1">
      <c r="A489" s="72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196"/>
      <c r="AR489" s="196"/>
      <c r="AS489" s="196"/>
      <c r="AT489" s="196"/>
      <c r="AU489" s="196"/>
    </row>
    <row r="490" spans="1:47" s="139" customFormat="1" ht="12.75" customHeight="1">
      <c r="A490" s="72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  <c r="AP490" s="72"/>
      <c r="AQ490" s="196"/>
      <c r="AR490" s="196"/>
      <c r="AS490" s="196"/>
      <c r="AT490" s="196"/>
      <c r="AU490" s="196"/>
    </row>
    <row r="491" spans="1:47" s="139" customFormat="1" ht="12.75" customHeight="1">
      <c r="A491" s="72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72"/>
      <c r="AH491" s="72"/>
      <c r="AI491" s="72"/>
      <c r="AJ491" s="72"/>
      <c r="AK491" s="72"/>
      <c r="AL491" s="72"/>
      <c r="AM491" s="72"/>
      <c r="AN491" s="72"/>
      <c r="AO491" s="72"/>
      <c r="AP491" s="72"/>
      <c r="AQ491" s="196"/>
      <c r="AR491" s="196"/>
      <c r="AS491" s="196"/>
      <c r="AT491" s="196"/>
      <c r="AU491" s="196"/>
    </row>
    <row r="492" spans="1:47" s="139" customFormat="1" ht="12.75" customHeight="1">
      <c r="A492" s="72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2"/>
      <c r="AG492" s="72"/>
      <c r="AH492" s="72"/>
      <c r="AI492" s="72"/>
      <c r="AJ492" s="72"/>
      <c r="AK492" s="72"/>
      <c r="AL492" s="72"/>
      <c r="AM492" s="72"/>
      <c r="AN492" s="72"/>
      <c r="AO492" s="72"/>
      <c r="AP492" s="72"/>
      <c r="AQ492" s="196"/>
      <c r="AR492" s="196"/>
      <c r="AS492" s="196"/>
      <c r="AT492" s="196"/>
      <c r="AU492" s="196"/>
    </row>
    <row r="493" spans="1:47" s="139" customFormat="1" ht="12.75" customHeight="1">
      <c r="A493" s="72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  <c r="AP493" s="72"/>
      <c r="AQ493" s="196"/>
      <c r="AR493" s="196"/>
      <c r="AS493" s="196"/>
      <c r="AT493" s="196"/>
      <c r="AU493" s="196"/>
    </row>
    <row r="494" spans="1:47" s="139" customFormat="1" ht="12.75" customHeight="1">
      <c r="A494" s="72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2"/>
      <c r="AG494" s="72"/>
      <c r="AH494" s="72"/>
      <c r="AI494" s="72"/>
      <c r="AJ494" s="72"/>
      <c r="AK494" s="72"/>
      <c r="AL494" s="72"/>
      <c r="AM494" s="72"/>
      <c r="AN494" s="72"/>
      <c r="AO494" s="72"/>
      <c r="AP494" s="72"/>
      <c r="AQ494" s="196"/>
      <c r="AR494" s="196"/>
      <c r="AS494" s="196"/>
      <c r="AT494" s="196"/>
      <c r="AU494" s="196"/>
    </row>
    <row r="495" spans="1:47" s="139" customFormat="1" ht="12.75" customHeight="1">
      <c r="A495" s="72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2"/>
      <c r="AG495" s="72"/>
      <c r="AH495" s="72"/>
      <c r="AI495" s="72"/>
      <c r="AJ495" s="72"/>
      <c r="AK495" s="72"/>
      <c r="AL495" s="72"/>
      <c r="AM495" s="72"/>
      <c r="AN495" s="72"/>
      <c r="AO495" s="72"/>
      <c r="AP495" s="72"/>
      <c r="AQ495" s="196"/>
      <c r="AR495" s="196"/>
      <c r="AS495" s="196"/>
      <c r="AT495" s="196"/>
      <c r="AU495" s="196"/>
    </row>
    <row r="496" spans="1:47" s="139" customFormat="1" ht="12.75" customHeight="1">
      <c r="A496" s="72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2"/>
      <c r="AG496" s="72"/>
      <c r="AH496" s="72"/>
      <c r="AI496" s="72"/>
      <c r="AJ496" s="72"/>
      <c r="AK496" s="72"/>
      <c r="AL496" s="72"/>
      <c r="AM496" s="72"/>
      <c r="AN496" s="72"/>
      <c r="AO496" s="72"/>
      <c r="AP496" s="72"/>
      <c r="AQ496" s="196"/>
      <c r="AR496" s="196"/>
      <c r="AS496" s="196"/>
      <c r="AT496" s="196"/>
      <c r="AU496" s="196"/>
    </row>
    <row r="497" spans="1:47" s="139" customFormat="1" ht="12.75" customHeight="1">
      <c r="A497" s="72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2"/>
      <c r="AG497" s="72"/>
      <c r="AH497" s="72"/>
      <c r="AI497" s="72"/>
      <c r="AJ497" s="72"/>
      <c r="AK497" s="72"/>
      <c r="AL497" s="72"/>
      <c r="AM497" s="72"/>
      <c r="AN497" s="72"/>
      <c r="AO497" s="72"/>
      <c r="AP497" s="72"/>
      <c r="AQ497" s="196"/>
      <c r="AR497" s="196"/>
      <c r="AS497" s="196"/>
      <c r="AT497" s="196"/>
      <c r="AU497" s="196"/>
    </row>
    <row r="498" spans="1:47" s="139" customFormat="1" ht="12.75" customHeight="1">
      <c r="A498" s="72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2"/>
      <c r="AG498" s="72"/>
      <c r="AH498" s="72"/>
      <c r="AI498" s="72"/>
      <c r="AJ498" s="72"/>
      <c r="AK498" s="72"/>
      <c r="AL498" s="72"/>
      <c r="AM498" s="72"/>
      <c r="AN498" s="72"/>
      <c r="AO498" s="72"/>
      <c r="AP498" s="72"/>
      <c r="AQ498" s="196"/>
      <c r="AR498" s="196"/>
      <c r="AS498" s="196"/>
      <c r="AT498" s="196"/>
      <c r="AU498" s="196"/>
    </row>
    <row r="499" spans="1:47" s="139" customFormat="1" ht="12.75" customHeight="1">
      <c r="A499" s="72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2"/>
      <c r="AG499" s="72"/>
      <c r="AH499" s="72"/>
      <c r="AI499" s="72"/>
      <c r="AJ499" s="72"/>
      <c r="AK499" s="72"/>
      <c r="AL499" s="72"/>
      <c r="AM499" s="72"/>
      <c r="AN499" s="72"/>
      <c r="AO499" s="72"/>
      <c r="AP499" s="72"/>
      <c r="AQ499" s="196"/>
      <c r="AR499" s="196"/>
      <c r="AS499" s="196"/>
      <c r="AT499" s="196"/>
      <c r="AU499" s="196"/>
    </row>
    <row r="500" spans="1:47" s="139" customFormat="1" ht="12.75" customHeight="1">
      <c r="A500" s="72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72"/>
      <c r="AH500" s="72"/>
      <c r="AI500" s="72"/>
      <c r="AJ500" s="72"/>
      <c r="AK500" s="72"/>
      <c r="AL500" s="72"/>
      <c r="AM500" s="72"/>
      <c r="AN500" s="72"/>
      <c r="AO500" s="72"/>
      <c r="AP500" s="72"/>
      <c r="AQ500" s="196"/>
      <c r="AR500" s="196"/>
      <c r="AS500" s="196"/>
      <c r="AT500" s="196"/>
      <c r="AU500" s="196"/>
    </row>
    <row r="501" spans="1:47" s="139" customFormat="1" ht="12.75" customHeight="1">
      <c r="A501" s="72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2"/>
      <c r="AG501" s="72"/>
      <c r="AH501" s="72"/>
      <c r="AI501" s="72"/>
      <c r="AJ501" s="72"/>
      <c r="AK501" s="72"/>
      <c r="AL501" s="72"/>
      <c r="AM501" s="72"/>
      <c r="AN501" s="72"/>
      <c r="AO501" s="72"/>
      <c r="AP501" s="72"/>
      <c r="AQ501" s="196"/>
      <c r="AR501" s="196"/>
      <c r="AS501" s="196"/>
      <c r="AT501" s="196"/>
      <c r="AU501" s="196"/>
    </row>
    <row r="502" spans="1:47" s="139" customFormat="1" ht="12.75" customHeight="1">
      <c r="A502" s="72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72"/>
      <c r="AH502" s="72"/>
      <c r="AI502" s="72"/>
      <c r="AJ502" s="72"/>
      <c r="AK502" s="72"/>
      <c r="AL502" s="72"/>
      <c r="AM502" s="72"/>
      <c r="AN502" s="72"/>
      <c r="AO502" s="72"/>
      <c r="AP502" s="72"/>
      <c r="AQ502" s="196"/>
      <c r="AR502" s="196"/>
      <c r="AS502" s="196"/>
      <c r="AT502" s="196"/>
      <c r="AU502" s="196"/>
    </row>
    <row r="503" spans="1:47" s="139" customFormat="1" ht="12.75" customHeight="1">
      <c r="A503" s="72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2"/>
      <c r="AG503" s="72"/>
      <c r="AH503" s="72"/>
      <c r="AI503" s="72"/>
      <c r="AJ503" s="72"/>
      <c r="AK503" s="72"/>
      <c r="AL503" s="72"/>
      <c r="AM503" s="72"/>
      <c r="AN503" s="72"/>
      <c r="AO503" s="72"/>
      <c r="AP503" s="72"/>
      <c r="AQ503" s="196"/>
      <c r="AR503" s="196"/>
      <c r="AS503" s="196"/>
      <c r="AT503" s="196"/>
      <c r="AU503" s="196"/>
    </row>
    <row r="504" spans="1:47" s="139" customFormat="1" ht="12.75" customHeight="1">
      <c r="A504" s="72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2"/>
      <c r="AG504" s="72"/>
      <c r="AH504" s="72"/>
      <c r="AI504" s="72"/>
      <c r="AJ504" s="72"/>
      <c r="AK504" s="72"/>
      <c r="AL504" s="72"/>
      <c r="AM504" s="72"/>
      <c r="AN504" s="72"/>
      <c r="AO504" s="72"/>
      <c r="AP504" s="72"/>
      <c r="AQ504" s="196"/>
      <c r="AR504" s="196"/>
      <c r="AS504" s="196"/>
      <c r="AT504" s="196"/>
      <c r="AU504" s="196"/>
    </row>
    <row r="505" spans="1:47" s="139" customFormat="1" ht="12.75" customHeight="1">
      <c r="A505" s="72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2"/>
      <c r="AG505" s="72"/>
      <c r="AH505" s="72"/>
      <c r="AI505" s="72"/>
      <c r="AJ505" s="72"/>
      <c r="AK505" s="72"/>
      <c r="AL505" s="72"/>
      <c r="AM505" s="72"/>
      <c r="AN505" s="72"/>
      <c r="AO505" s="72"/>
      <c r="AP505" s="72"/>
      <c r="AQ505" s="196"/>
      <c r="AR505" s="196"/>
      <c r="AS505" s="196"/>
      <c r="AT505" s="196"/>
      <c r="AU505" s="196"/>
    </row>
    <row r="506" spans="1:47" s="139" customFormat="1" ht="12.75" customHeight="1">
      <c r="A506" s="72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2"/>
      <c r="AG506" s="72"/>
      <c r="AH506" s="72"/>
      <c r="AI506" s="72"/>
      <c r="AJ506" s="72"/>
      <c r="AK506" s="72"/>
      <c r="AL506" s="72"/>
      <c r="AM506" s="72"/>
      <c r="AN506" s="72"/>
      <c r="AO506" s="72"/>
      <c r="AP506" s="72"/>
      <c r="AQ506" s="196"/>
      <c r="AR506" s="196"/>
      <c r="AS506" s="196"/>
      <c r="AT506" s="196"/>
      <c r="AU506" s="196"/>
    </row>
    <row r="507" spans="1:47" s="139" customFormat="1" ht="12.75" customHeight="1">
      <c r="A507" s="72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72"/>
      <c r="AH507" s="72"/>
      <c r="AI507" s="72"/>
      <c r="AJ507" s="72"/>
      <c r="AK507" s="72"/>
      <c r="AL507" s="72"/>
      <c r="AM507" s="72"/>
      <c r="AN507" s="72"/>
      <c r="AO507" s="72"/>
      <c r="AP507" s="72"/>
      <c r="AQ507" s="196"/>
      <c r="AR507" s="196"/>
      <c r="AS507" s="196"/>
      <c r="AT507" s="196"/>
      <c r="AU507" s="196"/>
    </row>
    <row r="508" spans="1:47" s="139" customFormat="1" ht="12.75" customHeight="1">
      <c r="A508" s="72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72"/>
      <c r="AH508" s="72"/>
      <c r="AI508" s="72"/>
      <c r="AJ508" s="72"/>
      <c r="AK508" s="72"/>
      <c r="AL508" s="72"/>
      <c r="AM508" s="72"/>
      <c r="AN508" s="72"/>
      <c r="AO508" s="72"/>
      <c r="AP508" s="72"/>
      <c r="AQ508" s="196"/>
      <c r="AR508" s="196"/>
      <c r="AS508" s="196"/>
      <c r="AT508" s="196"/>
      <c r="AU508" s="196"/>
    </row>
    <row r="509" spans="1:47" s="139" customFormat="1" ht="12.75" customHeight="1">
      <c r="A509" s="72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2"/>
      <c r="AG509" s="72"/>
      <c r="AH509" s="72"/>
      <c r="AI509" s="72"/>
      <c r="AJ509" s="72"/>
      <c r="AK509" s="72"/>
      <c r="AL509" s="72"/>
      <c r="AM509" s="72"/>
      <c r="AN509" s="72"/>
      <c r="AO509" s="72"/>
      <c r="AP509" s="72"/>
      <c r="AQ509" s="196"/>
      <c r="AR509" s="196"/>
      <c r="AS509" s="196"/>
      <c r="AT509" s="196"/>
      <c r="AU509" s="196"/>
    </row>
    <row r="510" spans="1:47" s="139" customFormat="1" ht="12.75" customHeight="1">
      <c r="A510" s="72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2"/>
      <c r="AG510" s="72"/>
      <c r="AH510" s="72"/>
      <c r="AI510" s="72"/>
      <c r="AJ510" s="72"/>
      <c r="AK510" s="72"/>
      <c r="AL510" s="72"/>
      <c r="AM510" s="72"/>
      <c r="AN510" s="72"/>
      <c r="AO510" s="72"/>
      <c r="AP510" s="72"/>
      <c r="AQ510" s="196"/>
      <c r="AR510" s="196"/>
      <c r="AS510" s="196"/>
      <c r="AT510" s="196"/>
      <c r="AU510" s="196"/>
    </row>
    <row r="511" spans="1:47" s="139" customFormat="1" ht="12.75" customHeight="1">
      <c r="A511" s="72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  <c r="AH511" s="72"/>
      <c r="AI511" s="72"/>
      <c r="AJ511" s="72"/>
      <c r="AK511" s="72"/>
      <c r="AL511" s="72"/>
      <c r="AM511" s="72"/>
      <c r="AN511" s="72"/>
      <c r="AO511" s="72"/>
      <c r="AP511" s="72"/>
      <c r="AQ511" s="196"/>
      <c r="AR511" s="196"/>
      <c r="AS511" s="196"/>
      <c r="AT511" s="196"/>
      <c r="AU511" s="196"/>
    </row>
    <row r="512" spans="1:47" s="139" customFormat="1" ht="12.75" customHeight="1">
      <c r="A512" s="72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72"/>
      <c r="AH512" s="72"/>
      <c r="AI512" s="72"/>
      <c r="AJ512" s="72"/>
      <c r="AK512" s="72"/>
      <c r="AL512" s="72"/>
      <c r="AM512" s="72"/>
      <c r="AN512" s="72"/>
      <c r="AO512" s="72"/>
      <c r="AP512" s="72"/>
      <c r="AQ512" s="196"/>
      <c r="AR512" s="196"/>
      <c r="AS512" s="196"/>
      <c r="AT512" s="196"/>
      <c r="AU512" s="196"/>
    </row>
    <row r="513" spans="1:47" s="139" customFormat="1" ht="12.75" customHeight="1">
      <c r="A513" s="72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2"/>
      <c r="AG513" s="72"/>
      <c r="AH513" s="72"/>
      <c r="AI513" s="72"/>
      <c r="AJ513" s="72"/>
      <c r="AK513" s="72"/>
      <c r="AL513" s="72"/>
      <c r="AM513" s="72"/>
      <c r="AN513" s="72"/>
      <c r="AO513" s="72"/>
      <c r="AP513" s="72"/>
      <c r="AQ513" s="196"/>
      <c r="AR513" s="196"/>
      <c r="AS513" s="196"/>
      <c r="AT513" s="196"/>
      <c r="AU513" s="196"/>
    </row>
    <row r="514" spans="1:47" s="139" customFormat="1" ht="12.75" customHeight="1">
      <c r="A514" s="72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2"/>
      <c r="AG514" s="72"/>
      <c r="AH514" s="72"/>
      <c r="AI514" s="72"/>
      <c r="AJ514" s="72"/>
      <c r="AK514" s="72"/>
      <c r="AL514" s="72"/>
      <c r="AM514" s="72"/>
      <c r="AN514" s="72"/>
      <c r="AO514" s="72"/>
      <c r="AP514" s="72"/>
      <c r="AQ514" s="196"/>
      <c r="AR514" s="196"/>
      <c r="AS514" s="196"/>
      <c r="AT514" s="196"/>
      <c r="AU514" s="196"/>
    </row>
    <row r="515" spans="1:47" s="139" customFormat="1" ht="12.75" customHeight="1">
      <c r="A515" s="72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196"/>
      <c r="AR515" s="196"/>
      <c r="AS515" s="196"/>
      <c r="AT515" s="196"/>
      <c r="AU515" s="196"/>
    </row>
    <row r="516" spans="1:47" s="139" customFormat="1" ht="12.75" customHeight="1">
      <c r="A516" s="72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196"/>
      <c r="AR516" s="196"/>
      <c r="AS516" s="196"/>
      <c r="AT516" s="196"/>
      <c r="AU516" s="196"/>
    </row>
    <row r="517" spans="1:47" s="139" customFormat="1" ht="12.75" customHeight="1">
      <c r="A517" s="72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196"/>
      <c r="AR517" s="196"/>
      <c r="AS517" s="196"/>
      <c r="AT517" s="196"/>
      <c r="AU517" s="196"/>
    </row>
    <row r="518" spans="1:47" s="139" customFormat="1" ht="12.75" customHeight="1">
      <c r="A518" s="72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  <c r="AQ518" s="196"/>
      <c r="AR518" s="196"/>
      <c r="AS518" s="196"/>
      <c r="AT518" s="196"/>
      <c r="AU518" s="196"/>
    </row>
    <row r="519" spans="1:47" s="139" customFormat="1" ht="12.75" customHeight="1">
      <c r="A519" s="72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  <c r="AF519" s="72"/>
      <c r="AG519" s="72"/>
      <c r="AH519" s="72"/>
      <c r="AI519" s="72"/>
      <c r="AJ519" s="72"/>
      <c r="AK519" s="72"/>
      <c r="AL519" s="72"/>
      <c r="AM519" s="72"/>
      <c r="AN519" s="72"/>
      <c r="AO519" s="72"/>
      <c r="AP519" s="72"/>
      <c r="AQ519" s="196"/>
      <c r="AR519" s="196"/>
      <c r="AS519" s="196"/>
      <c r="AT519" s="196"/>
      <c r="AU519" s="196"/>
    </row>
    <row r="520" spans="1:47" s="139" customFormat="1" ht="12.75" customHeight="1">
      <c r="A520" s="72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2"/>
      <c r="AG520" s="72"/>
      <c r="AH520" s="72"/>
      <c r="AI520" s="72"/>
      <c r="AJ520" s="72"/>
      <c r="AK520" s="72"/>
      <c r="AL520" s="72"/>
      <c r="AM520" s="72"/>
      <c r="AN520" s="72"/>
      <c r="AO520" s="72"/>
      <c r="AP520" s="72"/>
      <c r="AQ520" s="196"/>
      <c r="AR520" s="196"/>
      <c r="AS520" s="196"/>
      <c r="AT520" s="196"/>
      <c r="AU520" s="196"/>
    </row>
    <row r="521" spans="1:47" s="139" customFormat="1" ht="12.75" customHeight="1">
      <c r="A521" s="72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2"/>
      <c r="AG521" s="72"/>
      <c r="AH521" s="72"/>
      <c r="AI521" s="72"/>
      <c r="AJ521" s="72"/>
      <c r="AK521" s="72"/>
      <c r="AL521" s="72"/>
      <c r="AM521" s="72"/>
      <c r="AN521" s="72"/>
      <c r="AO521" s="72"/>
      <c r="AP521" s="72"/>
      <c r="AQ521" s="196"/>
      <c r="AR521" s="196"/>
      <c r="AS521" s="196"/>
      <c r="AT521" s="196"/>
      <c r="AU521" s="196"/>
    </row>
    <row r="522" spans="1:47" s="139" customFormat="1" ht="12.75" customHeight="1">
      <c r="A522" s="72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2"/>
      <c r="AF522" s="72"/>
      <c r="AG522" s="72"/>
      <c r="AH522" s="72"/>
      <c r="AI522" s="72"/>
      <c r="AJ522" s="72"/>
      <c r="AK522" s="72"/>
      <c r="AL522" s="72"/>
      <c r="AM522" s="72"/>
      <c r="AN522" s="72"/>
      <c r="AO522" s="72"/>
      <c r="AP522" s="72"/>
      <c r="AQ522" s="196"/>
      <c r="AR522" s="196"/>
      <c r="AS522" s="196"/>
      <c r="AT522" s="196"/>
      <c r="AU522" s="196"/>
    </row>
    <row r="523" spans="1:47" s="139" customFormat="1" ht="12.75" customHeight="1">
      <c r="A523" s="72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2"/>
      <c r="AG523" s="72"/>
      <c r="AH523" s="72"/>
      <c r="AI523" s="72"/>
      <c r="AJ523" s="72"/>
      <c r="AK523" s="72"/>
      <c r="AL523" s="72"/>
      <c r="AM523" s="72"/>
      <c r="AN523" s="72"/>
      <c r="AO523" s="72"/>
      <c r="AP523" s="72"/>
      <c r="AQ523" s="196"/>
      <c r="AR523" s="196"/>
      <c r="AS523" s="196"/>
      <c r="AT523" s="196"/>
      <c r="AU523" s="196"/>
    </row>
    <row r="524" spans="1:47" s="139" customFormat="1" ht="12.75" customHeight="1">
      <c r="A524" s="72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  <c r="AF524" s="72"/>
      <c r="AG524" s="72"/>
      <c r="AH524" s="72"/>
      <c r="AI524" s="72"/>
      <c r="AJ524" s="72"/>
      <c r="AK524" s="72"/>
      <c r="AL524" s="72"/>
      <c r="AM524" s="72"/>
      <c r="AN524" s="72"/>
      <c r="AO524" s="72"/>
      <c r="AP524" s="72"/>
      <c r="AQ524" s="196"/>
      <c r="AR524" s="196"/>
      <c r="AS524" s="196"/>
      <c r="AT524" s="196"/>
      <c r="AU524" s="196"/>
    </row>
    <row r="525" spans="1:47" s="139" customFormat="1" ht="12.75" customHeight="1">
      <c r="A525" s="72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  <c r="AE525" s="72"/>
      <c r="AF525" s="72"/>
      <c r="AG525" s="72"/>
      <c r="AH525" s="72"/>
      <c r="AI525" s="72"/>
      <c r="AJ525" s="72"/>
      <c r="AK525" s="72"/>
      <c r="AL525" s="72"/>
      <c r="AM525" s="72"/>
      <c r="AN525" s="72"/>
      <c r="AO525" s="72"/>
      <c r="AP525" s="72"/>
      <c r="AQ525" s="196"/>
      <c r="AR525" s="196"/>
      <c r="AS525" s="196"/>
      <c r="AT525" s="196"/>
      <c r="AU525" s="196"/>
    </row>
    <row r="526" spans="1:47" s="139" customFormat="1" ht="12.75" customHeight="1">
      <c r="A526" s="72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  <c r="AF526" s="72"/>
      <c r="AG526" s="72"/>
      <c r="AH526" s="72"/>
      <c r="AI526" s="72"/>
      <c r="AJ526" s="72"/>
      <c r="AK526" s="72"/>
      <c r="AL526" s="72"/>
      <c r="AM526" s="72"/>
      <c r="AN526" s="72"/>
      <c r="AO526" s="72"/>
      <c r="AP526" s="72"/>
      <c r="AQ526" s="196"/>
      <c r="AR526" s="196"/>
      <c r="AS526" s="196"/>
      <c r="AT526" s="196"/>
      <c r="AU526" s="196"/>
    </row>
    <row r="527" spans="1:47" s="139" customFormat="1" ht="12.75" customHeight="1">
      <c r="A527" s="72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  <c r="AE527" s="72"/>
      <c r="AF527" s="72"/>
      <c r="AG527" s="72"/>
      <c r="AH527" s="72"/>
      <c r="AI527" s="72"/>
      <c r="AJ527" s="72"/>
      <c r="AK527" s="72"/>
      <c r="AL527" s="72"/>
      <c r="AM527" s="72"/>
      <c r="AN527" s="72"/>
      <c r="AO527" s="72"/>
      <c r="AP527" s="72"/>
      <c r="AQ527" s="196"/>
      <c r="AR527" s="196"/>
      <c r="AS527" s="196"/>
      <c r="AT527" s="196"/>
      <c r="AU527" s="196"/>
    </row>
    <row r="528" spans="1:47" s="139" customFormat="1" ht="12.75" customHeight="1">
      <c r="A528" s="72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  <c r="AE528" s="72"/>
      <c r="AF528" s="72"/>
      <c r="AG528" s="72"/>
      <c r="AH528" s="72"/>
      <c r="AI528" s="72"/>
      <c r="AJ528" s="72"/>
      <c r="AK528" s="72"/>
      <c r="AL528" s="72"/>
      <c r="AM528" s="72"/>
      <c r="AN528" s="72"/>
      <c r="AO528" s="72"/>
      <c r="AP528" s="72"/>
      <c r="AQ528" s="196"/>
      <c r="AR528" s="196"/>
      <c r="AS528" s="196"/>
      <c r="AT528" s="196"/>
      <c r="AU528" s="196"/>
    </row>
    <row r="529" spans="1:47" s="139" customFormat="1" ht="12.75" customHeight="1">
      <c r="A529" s="72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  <c r="AE529" s="72"/>
      <c r="AF529" s="72"/>
      <c r="AG529" s="72"/>
      <c r="AH529" s="72"/>
      <c r="AI529" s="72"/>
      <c r="AJ529" s="72"/>
      <c r="AK529" s="72"/>
      <c r="AL529" s="72"/>
      <c r="AM529" s="72"/>
      <c r="AN529" s="72"/>
      <c r="AO529" s="72"/>
      <c r="AP529" s="72"/>
      <c r="AQ529" s="196"/>
      <c r="AR529" s="196"/>
      <c r="AS529" s="196"/>
      <c r="AT529" s="196"/>
      <c r="AU529" s="196"/>
    </row>
    <row r="530" spans="1:47" s="139" customFormat="1" ht="12.75" customHeight="1">
      <c r="A530" s="72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  <c r="AE530" s="72"/>
      <c r="AF530" s="72"/>
      <c r="AG530" s="72"/>
      <c r="AH530" s="72"/>
      <c r="AI530" s="72"/>
      <c r="AJ530" s="72"/>
      <c r="AK530" s="72"/>
      <c r="AL530" s="72"/>
      <c r="AM530" s="72"/>
      <c r="AN530" s="72"/>
      <c r="AO530" s="72"/>
      <c r="AP530" s="72"/>
      <c r="AQ530" s="196"/>
      <c r="AR530" s="196"/>
      <c r="AS530" s="196"/>
      <c r="AT530" s="196"/>
      <c r="AU530" s="196"/>
    </row>
    <row r="531" spans="1:47" s="139" customFormat="1" ht="12.75" customHeight="1">
      <c r="A531" s="72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  <c r="AF531" s="72"/>
      <c r="AG531" s="72"/>
      <c r="AH531" s="72"/>
      <c r="AI531" s="72"/>
      <c r="AJ531" s="72"/>
      <c r="AK531" s="72"/>
      <c r="AL531" s="72"/>
      <c r="AM531" s="72"/>
      <c r="AN531" s="72"/>
      <c r="AO531" s="72"/>
      <c r="AP531" s="72"/>
      <c r="AQ531" s="196"/>
      <c r="AR531" s="196"/>
      <c r="AS531" s="196"/>
      <c r="AT531" s="196"/>
      <c r="AU531" s="196"/>
    </row>
    <row r="532" spans="1:47" s="139" customFormat="1" ht="12.75" customHeight="1">
      <c r="A532" s="72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  <c r="AE532" s="72"/>
      <c r="AF532" s="72"/>
      <c r="AG532" s="72"/>
      <c r="AH532" s="72"/>
      <c r="AI532" s="72"/>
      <c r="AJ532" s="72"/>
      <c r="AK532" s="72"/>
      <c r="AL532" s="72"/>
      <c r="AM532" s="72"/>
      <c r="AN532" s="72"/>
      <c r="AO532" s="72"/>
      <c r="AP532" s="72"/>
      <c r="AQ532" s="196"/>
      <c r="AR532" s="196"/>
      <c r="AS532" s="196"/>
      <c r="AT532" s="196"/>
      <c r="AU532" s="196"/>
    </row>
    <row r="533" spans="1:47" s="139" customFormat="1" ht="12.75" customHeight="1">
      <c r="A533" s="72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  <c r="AE533" s="72"/>
      <c r="AF533" s="72"/>
      <c r="AG533" s="72"/>
      <c r="AH533" s="72"/>
      <c r="AI533" s="72"/>
      <c r="AJ533" s="72"/>
      <c r="AK533" s="72"/>
      <c r="AL533" s="72"/>
      <c r="AM533" s="72"/>
      <c r="AN533" s="72"/>
      <c r="AO533" s="72"/>
      <c r="AP533" s="72"/>
      <c r="AQ533" s="196"/>
      <c r="AR533" s="196"/>
      <c r="AS533" s="196"/>
      <c r="AT533" s="196"/>
      <c r="AU533" s="196"/>
    </row>
    <row r="534" spans="1:47" s="139" customFormat="1" ht="12.75" customHeight="1">
      <c r="A534" s="72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  <c r="AE534" s="72"/>
      <c r="AF534" s="72"/>
      <c r="AG534" s="72"/>
      <c r="AH534" s="72"/>
      <c r="AI534" s="72"/>
      <c r="AJ534" s="72"/>
      <c r="AK534" s="72"/>
      <c r="AL534" s="72"/>
      <c r="AM534" s="72"/>
      <c r="AN534" s="72"/>
      <c r="AO534" s="72"/>
      <c r="AP534" s="72"/>
      <c r="AQ534" s="196"/>
      <c r="AR534" s="196"/>
      <c r="AS534" s="196"/>
      <c r="AT534" s="196"/>
      <c r="AU534" s="196"/>
    </row>
    <row r="535" spans="1:47" s="139" customFormat="1" ht="12.75" customHeight="1">
      <c r="A535" s="72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  <c r="AC535" s="72"/>
      <c r="AD535" s="72"/>
      <c r="AE535" s="72"/>
      <c r="AF535" s="72"/>
      <c r="AG535" s="72"/>
      <c r="AH535" s="72"/>
      <c r="AI535" s="72"/>
      <c r="AJ535" s="72"/>
      <c r="AK535" s="72"/>
      <c r="AL535" s="72"/>
      <c r="AM535" s="72"/>
      <c r="AN535" s="72"/>
      <c r="AO535" s="72"/>
      <c r="AP535" s="72"/>
      <c r="AQ535" s="196"/>
      <c r="AR535" s="196"/>
      <c r="AS535" s="196"/>
      <c r="AT535" s="196"/>
      <c r="AU535" s="196"/>
    </row>
    <row r="536" spans="1:47" s="139" customFormat="1" ht="12.75" customHeight="1">
      <c r="A536" s="72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  <c r="AF536" s="72"/>
      <c r="AG536" s="72"/>
      <c r="AH536" s="72"/>
      <c r="AI536" s="72"/>
      <c r="AJ536" s="72"/>
      <c r="AK536" s="72"/>
      <c r="AL536" s="72"/>
      <c r="AM536" s="72"/>
      <c r="AN536" s="72"/>
      <c r="AO536" s="72"/>
      <c r="AP536" s="72"/>
      <c r="AQ536" s="196"/>
      <c r="AR536" s="196"/>
      <c r="AS536" s="196"/>
      <c r="AT536" s="196"/>
      <c r="AU536" s="196"/>
    </row>
    <row r="537" spans="1:47" s="139" customFormat="1" ht="12.75" customHeight="1">
      <c r="A537" s="72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  <c r="AF537" s="72"/>
      <c r="AG537" s="72"/>
      <c r="AH537" s="72"/>
      <c r="AI537" s="72"/>
      <c r="AJ537" s="72"/>
      <c r="AK537" s="72"/>
      <c r="AL537" s="72"/>
      <c r="AM537" s="72"/>
      <c r="AN537" s="72"/>
      <c r="AO537" s="72"/>
      <c r="AP537" s="72"/>
      <c r="AQ537" s="196"/>
      <c r="AR537" s="196"/>
      <c r="AS537" s="196"/>
      <c r="AT537" s="196"/>
      <c r="AU537" s="196"/>
    </row>
    <row r="538" spans="1:47" s="139" customFormat="1" ht="12.75" customHeight="1">
      <c r="A538" s="72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  <c r="AE538" s="72"/>
      <c r="AF538" s="72"/>
      <c r="AG538" s="72"/>
      <c r="AH538" s="72"/>
      <c r="AI538" s="72"/>
      <c r="AJ538" s="72"/>
      <c r="AK538" s="72"/>
      <c r="AL538" s="72"/>
      <c r="AM538" s="72"/>
      <c r="AN538" s="72"/>
      <c r="AO538" s="72"/>
      <c r="AP538" s="72"/>
      <c r="AQ538" s="196"/>
      <c r="AR538" s="196"/>
      <c r="AS538" s="196"/>
      <c r="AT538" s="196"/>
      <c r="AU538" s="196"/>
    </row>
    <row r="539" spans="1:47" s="139" customFormat="1" ht="12.75" customHeight="1">
      <c r="A539" s="72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  <c r="AF539" s="72"/>
      <c r="AG539" s="72"/>
      <c r="AH539" s="72"/>
      <c r="AI539" s="72"/>
      <c r="AJ539" s="72"/>
      <c r="AK539" s="72"/>
      <c r="AL539" s="72"/>
      <c r="AM539" s="72"/>
      <c r="AN539" s="72"/>
      <c r="AO539" s="72"/>
      <c r="AP539" s="72"/>
      <c r="AQ539" s="196"/>
      <c r="AR539" s="196"/>
      <c r="AS539" s="196"/>
      <c r="AT539" s="196"/>
      <c r="AU539" s="196"/>
    </row>
    <row r="540" spans="1:47" s="139" customFormat="1" ht="12.75" customHeight="1">
      <c r="A540" s="72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  <c r="AF540" s="72"/>
      <c r="AG540" s="72"/>
      <c r="AH540" s="72"/>
      <c r="AI540" s="72"/>
      <c r="AJ540" s="72"/>
      <c r="AK540" s="72"/>
      <c r="AL540" s="72"/>
      <c r="AM540" s="72"/>
      <c r="AN540" s="72"/>
      <c r="AO540" s="72"/>
      <c r="AP540" s="72"/>
      <c r="AQ540" s="196"/>
      <c r="AR540" s="196"/>
      <c r="AS540" s="196"/>
      <c r="AT540" s="196"/>
      <c r="AU540" s="196"/>
    </row>
    <row r="541" spans="1:47" s="139" customFormat="1" ht="12.75" customHeight="1">
      <c r="A541" s="72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2"/>
      <c r="AG541" s="72"/>
      <c r="AH541" s="72"/>
      <c r="AI541" s="72"/>
      <c r="AJ541" s="72"/>
      <c r="AK541" s="72"/>
      <c r="AL541" s="72"/>
      <c r="AM541" s="72"/>
      <c r="AN541" s="72"/>
      <c r="AO541" s="72"/>
      <c r="AP541" s="72"/>
      <c r="AQ541" s="196"/>
      <c r="AR541" s="196"/>
      <c r="AS541" s="196"/>
      <c r="AT541" s="196"/>
      <c r="AU541" s="196"/>
    </row>
    <row r="542" spans="1:47" s="139" customFormat="1" ht="12.75" customHeight="1">
      <c r="A542" s="72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  <c r="AF542" s="72"/>
      <c r="AG542" s="72"/>
      <c r="AH542" s="72"/>
      <c r="AI542" s="72"/>
      <c r="AJ542" s="72"/>
      <c r="AK542" s="72"/>
      <c r="AL542" s="72"/>
      <c r="AM542" s="72"/>
      <c r="AN542" s="72"/>
      <c r="AO542" s="72"/>
      <c r="AP542" s="72"/>
      <c r="AQ542" s="196"/>
      <c r="AR542" s="196"/>
      <c r="AS542" s="196"/>
      <c r="AT542" s="196"/>
      <c r="AU542" s="196"/>
    </row>
    <row r="543" spans="1:47" s="139" customFormat="1" ht="12.75" customHeight="1">
      <c r="A543" s="72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2"/>
      <c r="AG543" s="72"/>
      <c r="AH543" s="72"/>
      <c r="AI543" s="72"/>
      <c r="AJ543" s="72"/>
      <c r="AK543" s="72"/>
      <c r="AL543" s="72"/>
      <c r="AM543" s="72"/>
      <c r="AN543" s="72"/>
      <c r="AO543" s="72"/>
      <c r="AP543" s="72"/>
      <c r="AQ543" s="196"/>
      <c r="AR543" s="196"/>
      <c r="AS543" s="196"/>
      <c r="AT543" s="196"/>
      <c r="AU543" s="196"/>
    </row>
    <row r="544" spans="1:47" s="139" customFormat="1" ht="12.75" customHeight="1">
      <c r="A544" s="72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196"/>
      <c r="AR544" s="196"/>
      <c r="AS544" s="196"/>
      <c r="AT544" s="196"/>
      <c r="AU544" s="196"/>
    </row>
    <row r="545" spans="1:47" s="139" customFormat="1" ht="12.75" customHeight="1">
      <c r="A545" s="72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196"/>
      <c r="AR545" s="196"/>
      <c r="AS545" s="196"/>
      <c r="AT545" s="196"/>
      <c r="AU545" s="196"/>
    </row>
    <row r="546" spans="1:47" s="139" customFormat="1" ht="12.75" customHeight="1">
      <c r="A546" s="72"/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196"/>
      <c r="AR546" s="196"/>
      <c r="AS546" s="196"/>
      <c r="AT546" s="196"/>
      <c r="AU546" s="196"/>
    </row>
    <row r="547" spans="1:47" s="139" customFormat="1" ht="12.75" customHeight="1">
      <c r="A547" s="72"/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  <c r="AP547" s="72"/>
      <c r="AQ547" s="196"/>
      <c r="AR547" s="196"/>
      <c r="AS547" s="196"/>
      <c r="AT547" s="196"/>
      <c r="AU547" s="196"/>
    </row>
    <row r="548" spans="1:47" s="139" customFormat="1" ht="12.75" customHeight="1">
      <c r="A548" s="72"/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  <c r="AF548" s="72"/>
      <c r="AG548" s="72"/>
      <c r="AH548" s="72"/>
      <c r="AI548" s="72"/>
      <c r="AJ548" s="72"/>
      <c r="AK548" s="72"/>
      <c r="AL548" s="72"/>
      <c r="AM548" s="72"/>
      <c r="AN548" s="72"/>
      <c r="AO548" s="72"/>
      <c r="AP548" s="72"/>
      <c r="AQ548" s="196"/>
      <c r="AR548" s="196"/>
      <c r="AS548" s="196"/>
      <c r="AT548" s="196"/>
      <c r="AU548" s="196"/>
    </row>
    <row r="549" spans="1:47" s="139" customFormat="1" ht="12.75" customHeight="1">
      <c r="A549" s="72"/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  <c r="AF549" s="72"/>
      <c r="AG549" s="72"/>
      <c r="AH549" s="72"/>
      <c r="AI549" s="72"/>
      <c r="AJ549" s="72"/>
      <c r="AK549" s="72"/>
      <c r="AL549" s="72"/>
      <c r="AM549" s="72"/>
      <c r="AN549" s="72"/>
      <c r="AO549" s="72"/>
      <c r="AP549" s="72"/>
      <c r="AQ549" s="196"/>
      <c r="AR549" s="196"/>
      <c r="AS549" s="196"/>
      <c r="AT549" s="196"/>
      <c r="AU549" s="196"/>
    </row>
    <row r="550" spans="1:47" s="139" customFormat="1" ht="12.75" customHeight="1">
      <c r="A550" s="72"/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  <c r="AF550" s="72"/>
      <c r="AG550" s="72"/>
      <c r="AH550" s="72"/>
      <c r="AI550" s="72"/>
      <c r="AJ550" s="72"/>
      <c r="AK550" s="72"/>
      <c r="AL550" s="72"/>
      <c r="AM550" s="72"/>
      <c r="AN550" s="72"/>
      <c r="AO550" s="72"/>
      <c r="AP550" s="72"/>
      <c r="AQ550" s="196"/>
      <c r="AR550" s="196"/>
      <c r="AS550" s="196"/>
      <c r="AT550" s="196"/>
      <c r="AU550" s="196"/>
    </row>
    <row r="551" spans="1:47" s="139" customFormat="1" ht="12.75" customHeight="1">
      <c r="A551" s="72"/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  <c r="AF551" s="72"/>
      <c r="AG551" s="72"/>
      <c r="AH551" s="72"/>
      <c r="AI551" s="72"/>
      <c r="AJ551" s="72"/>
      <c r="AK551" s="72"/>
      <c r="AL551" s="72"/>
      <c r="AM551" s="72"/>
      <c r="AN551" s="72"/>
      <c r="AO551" s="72"/>
      <c r="AP551" s="72"/>
      <c r="AQ551" s="196"/>
      <c r="AR551" s="196"/>
      <c r="AS551" s="196"/>
      <c r="AT551" s="196"/>
      <c r="AU551" s="196"/>
    </row>
    <row r="552" spans="1:47" s="139" customFormat="1" ht="12.75" customHeight="1">
      <c r="A552" s="72"/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72"/>
      <c r="AG552" s="72"/>
      <c r="AH552" s="72"/>
      <c r="AI552" s="72"/>
      <c r="AJ552" s="72"/>
      <c r="AK552" s="72"/>
      <c r="AL552" s="72"/>
      <c r="AM552" s="72"/>
      <c r="AN552" s="72"/>
      <c r="AO552" s="72"/>
      <c r="AP552" s="72"/>
      <c r="AQ552" s="196"/>
      <c r="AR552" s="196"/>
      <c r="AS552" s="196"/>
      <c r="AT552" s="196"/>
      <c r="AU552" s="196"/>
    </row>
    <row r="553" spans="1:47" s="139" customFormat="1" ht="12.75" customHeight="1">
      <c r="A553" s="72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  <c r="AF553" s="72"/>
      <c r="AG553" s="72"/>
      <c r="AH553" s="72"/>
      <c r="AI553" s="72"/>
      <c r="AJ553" s="72"/>
      <c r="AK553" s="72"/>
      <c r="AL553" s="72"/>
      <c r="AM553" s="72"/>
      <c r="AN553" s="72"/>
      <c r="AO553" s="72"/>
      <c r="AP553" s="72"/>
      <c r="AQ553" s="196"/>
      <c r="AR553" s="196"/>
      <c r="AS553" s="196"/>
      <c r="AT553" s="196"/>
      <c r="AU553" s="196"/>
    </row>
    <row r="554" spans="1:47" s="139" customFormat="1" ht="12.75" customHeight="1">
      <c r="A554" s="72"/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2"/>
      <c r="AG554" s="72"/>
      <c r="AH554" s="72"/>
      <c r="AI554" s="72"/>
      <c r="AJ554" s="72"/>
      <c r="AK554" s="72"/>
      <c r="AL554" s="72"/>
      <c r="AM554" s="72"/>
      <c r="AN554" s="72"/>
      <c r="AO554" s="72"/>
      <c r="AP554" s="72"/>
      <c r="AQ554" s="196"/>
      <c r="AR554" s="196"/>
      <c r="AS554" s="196"/>
      <c r="AT554" s="196"/>
      <c r="AU554" s="196"/>
    </row>
    <row r="555" spans="1:47" s="139" customFormat="1" ht="12.75" customHeight="1">
      <c r="A555" s="72"/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2"/>
      <c r="AG555" s="72"/>
      <c r="AH555" s="72"/>
      <c r="AI555" s="72"/>
      <c r="AJ555" s="72"/>
      <c r="AK555" s="72"/>
      <c r="AL555" s="72"/>
      <c r="AM555" s="72"/>
      <c r="AN555" s="72"/>
      <c r="AO555" s="72"/>
      <c r="AP555" s="72"/>
      <c r="AQ555" s="196"/>
      <c r="AR555" s="196"/>
      <c r="AS555" s="196"/>
      <c r="AT555" s="196"/>
      <c r="AU555" s="196"/>
    </row>
    <row r="556" spans="1:47" s="139" customFormat="1" ht="12.75" customHeight="1">
      <c r="A556" s="72"/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2"/>
      <c r="AG556" s="72"/>
      <c r="AH556" s="72"/>
      <c r="AI556" s="72"/>
      <c r="AJ556" s="72"/>
      <c r="AK556" s="72"/>
      <c r="AL556" s="72"/>
      <c r="AM556" s="72"/>
      <c r="AN556" s="72"/>
      <c r="AO556" s="72"/>
      <c r="AP556" s="72"/>
      <c r="AQ556" s="196"/>
      <c r="AR556" s="196"/>
      <c r="AS556" s="196"/>
      <c r="AT556" s="196"/>
      <c r="AU556" s="196"/>
    </row>
    <row r="557" spans="1:47" s="139" customFormat="1" ht="12.75" customHeight="1">
      <c r="A557" s="72"/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  <c r="AE557" s="72"/>
      <c r="AF557" s="72"/>
      <c r="AG557" s="72"/>
      <c r="AH557" s="72"/>
      <c r="AI557" s="72"/>
      <c r="AJ557" s="72"/>
      <c r="AK557" s="72"/>
      <c r="AL557" s="72"/>
      <c r="AM557" s="72"/>
      <c r="AN557" s="72"/>
      <c r="AO557" s="72"/>
      <c r="AP557" s="72"/>
      <c r="AQ557" s="196"/>
      <c r="AR557" s="196"/>
      <c r="AS557" s="196"/>
      <c r="AT557" s="196"/>
      <c r="AU557" s="196"/>
    </row>
    <row r="558" spans="1:47" s="139" customFormat="1" ht="12.75" customHeight="1">
      <c r="A558" s="72"/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2"/>
      <c r="AG558" s="72"/>
      <c r="AH558" s="72"/>
      <c r="AI558" s="72"/>
      <c r="AJ558" s="72"/>
      <c r="AK558" s="72"/>
      <c r="AL558" s="72"/>
      <c r="AM558" s="72"/>
      <c r="AN558" s="72"/>
      <c r="AO558" s="72"/>
      <c r="AP558" s="72"/>
      <c r="AQ558" s="196"/>
      <c r="AR558" s="196"/>
      <c r="AS558" s="196"/>
      <c r="AT558" s="196"/>
      <c r="AU558" s="196"/>
    </row>
    <row r="559" spans="1:47" s="139" customFormat="1" ht="12.75" customHeight="1">
      <c r="A559" s="72"/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2"/>
      <c r="AG559" s="72"/>
      <c r="AH559" s="72"/>
      <c r="AI559" s="72"/>
      <c r="AJ559" s="72"/>
      <c r="AK559" s="72"/>
      <c r="AL559" s="72"/>
      <c r="AM559" s="72"/>
      <c r="AN559" s="72"/>
      <c r="AO559" s="72"/>
      <c r="AP559" s="72"/>
      <c r="AQ559" s="196"/>
      <c r="AR559" s="196"/>
      <c r="AS559" s="196"/>
      <c r="AT559" s="196"/>
      <c r="AU559" s="196"/>
    </row>
    <row r="560" spans="1:47" s="139" customFormat="1" ht="12.75" customHeight="1">
      <c r="A560" s="72"/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  <c r="AF560" s="72"/>
      <c r="AG560" s="72"/>
      <c r="AH560" s="72"/>
      <c r="AI560" s="72"/>
      <c r="AJ560" s="72"/>
      <c r="AK560" s="72"/>
      <c r="AL560" s="72"/>
      <c r="AM560" s="72"/>
      <c r="AN560" s="72"/>
      <c r="AO560" s="72"/>
      <c r="AP560" s="72"/>
      <c r="AQ560" s="196"/>
      <c r="AR560" s="196"/>
      <c r="AS560" s="196"/>
      <c r="AT560" s="196"/>
      <c r="AU560" s="196"/>
    </row>
    <row r="561" spans="1:47" s="139" customFormat="1" ht="12.75" customHeight="1">
      <c r="A561" s="72"/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  <c r="AE561" s="72"/>
      <c r="AF561" s="72"/>
      <c r="AG561" s="72"/>
      <c r="AH561" s="72"/>
      <c r="AI561" s="72"/>
      <c r="AJ561" s="72"/>
      <c r="AK561" s="72"/>
      <c r="AL561" s="72"/>
      <c r="AM561" s="72"/>
      <c r="AN561" s="72"/>
      <c r="AO561" s="72"/>
      <c r="AP561" s="72"/>
      <c r="AQ561" s="196"/>
      <c r="AR561" s="196"/>
      <c r="AS561" s="196"/>
      <c r="AT561" s="196"/>
      <c r="AU561" s="196"/>
    </row>
    <row r="562" spans="1:47" s="139" customFormat="1" ht="12.75" customHeight="1">
      <c r="A562" s="72"/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  <c r="AC562" s="72"/>
      <c r="AD562" s="72"/>
      <c r="AE562" s="72"/>
      <c r="AF562" s="72"/>
      <c r="AG562" s="72"/>
      <c r="AH562" s="72"/>
      <c r="AI562" s="72"/>
      <c r="AJ562" s="72"/>
      <c r="AK562" s="72"/>
      <c r="AL562" s="72"/>
      <c r="AM562" s="72"/>
      <c r="AN562" s="72"/>
      <c r="AO562" s="72"/>
      <c r="AP562" s="72"/>
      <c r="AQ562" s="196"/>
      <c r="AR562" s="196"/>
      <c r="AS562" s="196"/>
      <c r="AT562" s="196"/>
      <c r="AU562" s="196"/>
    </row>
    <row r="563" spans="1:47" s="139" customFormat="1" ht="12.75" customHeight="1">
      <c r="A563" s="72"/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  <c r="AE563" s="72"/>
      <c r="AF563" s="72"/>
      <c r="AG563" s="72"/>
      <c r="AH563" s="72"/>
      <c r="AI563" s="72"/>
      <c r="AJ563" s="72"/>
      <c r="AK563" s="72"/>
      <c r="AL563" s="72"/>
      <c r="AM563" s="72"/>
      <c r="AN563" s="72"/>
      <c r="AO563" s="72"/>
      <c r="AP563" s="72"/>
      <c r="AQ563" s="196"/>
      <c r="AR563" s="196"/>
      <c r="AS563" s="196"/>
      <c r="AT563" s="196"/>
      <c r="AU563" s="196"/>
    </row>
    <row r="564" spans="1:47" s="139" customFormat="1" ht="12.75" customHeight="1">
      <c r="A564" s="72"/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  <c r="AF564" s="72"/>
      <c r="AG564" s="72"/>
      <c r="AH564" s="72"/>
      <c r="AI564" s="72"/>
      <c r="AJ564" s="72"/>
      <c r="AK564" s="72"/>
      <c r="AL564" s="72"/>
      <c r="AM564" s="72"/>
      <c r="AN564" s="72"/>
      <c r="AO564" s="72"/>
      <c r="AP564" s="72"/>
      <c r="AQ564" s="196"/>
      <c r="AR564" s="196"/>
      <c r="AS564" s="196"/>
      <c r="AT564" s="196"/>
      <c r="AU564" s="196"/>
    </row>
    <row r="565" spans="1:47" s="139" customFormat="1" ht="12.75" customHeight="1">
      <c r="A565" s="72"/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  <c r="AE565" s="72"/>
      <c r="AF565" s="72"/>
      <c r="AG565" s="72"/>
      <c r="AH565" s="72"/>
      <c r="AI565" s="72"/>
      <c r="AJ565" s="72"/>
      <c r="AK565" s="72"/>
      <c r="AL565" s="72"/>
      <c r="AM565" s="72"/>
      <c r="AN565" s="72"/>
      <c r="AO565" s="72"/>
      <c r="AP565" s="72"/>
      <c r="AQ565" s="196"/>
      <c r="AR565" s="196"/>
      <c r="AS565" s="196"/>
      <c r="AT565" s="196"/>
      <c r="AU565" s="196"/>
    </row>
    <row r="566" spans="1:47" s="139" customFormat="1" ht="12.75" customHeight="1">
      <c r="A566" s="72"/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  <c r="AE566" s="72"/>
      <c r="AF566" s="72"/>
      <c r="AG566" s="72"/>
      <c r="AH566" s="72"/>
      <c r="AI566" s="72"/>
      <c r="AJ566" s="72"/>
      <c r="AK566" s="72"/>
      <c r="AL566" s="72"/>
      <c r="AM566" s="72"/>
      <c r="AN566" s="72"/>
      <c r="AO566" s="72"/>
      <c r="AP566" s="72"/>
      <c r="AQ566" s="196"/>
      <c r="AR566" s="196"/>
      <c r="AS566" s="196"/>
      <c r="AT566" s="196"/>
      <c r="AU566" s="196"/>
    </row>
    <row r="567" spans="1:47" s="139" customFormat="1" ht="12.75" customHeight="1">
      <c r="A567" s="72"/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  <c r="AC567" s="72"/>
      <c r="AD567" s="72"/>
      <c r="AE567" s="72"/>
      <c r="AF567" s="72"/>
      <c r="AG567" s="72"/>
      <c r="AH567" s="72"/>
      <c r="AI567" s="72"/>
      <c r="AJ567" s="72"/>
      <c r="AK567" s="72"/>
      <c r="AL567" s="72"/>
      <c r="AM567" s="72"/>
      <c r="AN567" s="72"/>
      <c r="AO567" s="72"/>
      <c r="AP567" s="72"/>
      <c r="AQ567" s="196"/>
      <c r="AR567" s="196"/>
      <c r="AS567" s="196"/>
      <c r="AT567" s="196"/>
      <c r="AU567" s="196"/>
    </row>
    <row r="568" spans="1:47" s="139" customFormat="1" ht="12.75" customHeight="1">
      <c r="A568" s="72"/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  <c r="AA568" s="72"/>
      <c r="AB568" s="72"/>
      <c r="AC568" s="72"/>
      <c r="AD568" s="72"/>
      <c r="AE568" s="72"/>
      <c r="AF568" s="72"/>
      <c r="AG568" s="72"/>
      <c r="AH568" s="72"/>
      <c r="AI568" s="72"/>
      <c r="AJ568" s="72"/>
      <c r="AK568" s="72"/>
      <c r="AL568" s="72"/>
      <c r="AM568" s="72"/>
      <c r="AN568" s="72"/>
      <c r="AO568" s="72"/>
      <c r="AP568" s="72"/>
      <c r="AQ568" s="196"/>
      <c r="AR568" s="196"/>
      <c r="AS568" s="196"/>
      <c r="AT568" s="196"/>
      <c r="AU568" s="196"/>
    </row>
    <row r="569" spans="1:47" s="139" customFormat="1" ht="12.75" customHeight="1">
      <c r="A569" s="72"/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  <c r="AA569" s="72"/>
      <c r="AB569" s="72"/>
      <c r="AC569" s="72"/>
      <c r="AD569" s="72"/>
      <c r="AE569" s="72"/>
      <c r="AF569" s="72"/>
      <c r="AG569" s="72"/>
      <c r="AH569" s="72"/>
      <c r="AI569" s="72"/>
      <c r="AJ569" s="72"/>
      <c r="AK569" s="72"/>
      <c r="AL569" s="72"/>
      <c r="AM569" s="72"/>
      <c r="AN569" s="72"/>
      <c r="AO569" s="72"/>
      <c r="AP569" s="72"/>
      <c r="AQ569" s="196"/>
      <c r="AR569" s="196"/>
      <c r="AS569" s="196"/>
      <c r="AT569" s="196"/>
      <c r="AU569" s="196"/>
    </row>
    <row r="570" spans="1:47" s="139" customFormat="1" ht="12.75" customHeight="1">
      <c r="A570" s="72"/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  <c r="AA570" s="72"/>
      <c r="AB570" s="72"/>
      <c r="AC570" s="72"/>
      <c r="AD570" s="72"/>
      <c r="AE570" s="72"/>
      <c r="AF570" s="72"/>
      <c r="AG570" s="72"/>
      <c r="AH570" s="72"/>
      <c r="AI570" s="72"/>
      <c r="AJ570" s="72"/>
      <c r="AK570" s="72"/>
      <c r="AL570" s="72"/>
      <c r="AM570" s="72"/>
      <c r="AN570" s="72"/>
      <c r="AO570" s="72"/>
      <c r="AP570" s="72"/>
      <c r="AQ570" s="196"/>
      <c r="AR570" s="196"/>
      <c r="AS570" s="196"/>
      <c r="AT570" s="196"/>
      <c r="AU570" s="196"/>
    </row>
    <row r="571" spans="1:47" s="139" customFormat="1" ht="12.75" customHeight="1">
      <c r="A571" s="72"/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72"/>
      <c r="AB571" s="72"/>
      <c r="AC571" s="72"/>
      <c r="AD571" s="72"/>
      <c r="AE571" s="72"/>
      <c r="AF571" s="72"/>
      <c r="AG571" s="72"/>
      <c r="AH571" s="72"/>
      <c r="AI571" s="72"/>
      <c r="AJ571" s="72"/>
      <c r="AK571" s="72"/>
      <c r="AL571" s="72"/>
      <c r="AM571" s="72"/>
      <c r="AN571" s="72"/>
      <c r="AO571" s="72"/>
      <c r="AP571" s="72"/>
      <c r="AQ571" s="196"/>
      <c r="AR571" s="196"/>
      <c r="AS571" s="196"/>
      <c r="AT571" s="196"/>
      <c r="AU571" s="196"/>
    </row>
    <row r="572" spans="1:47" s="139" customFormat="1" ht="12.75" customHeight="1">
      <c r="A572" s="72"/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  <c r="AE572" s="72"/>
      <c r="AF572" s="72"/>
      <c r="AG572" s="72"/>
      <c r="AH572" s="72"/>
      <c r="AI572" s="72"/>
      <c r="AJ572" s="72"/>
      <c r="AK572" s="72"/>
      <c r="AL572" s="72"/>
      <c r="AM572" s="72"/>
      <c r="AN572" s="72"/>
      <c r="AO572" s="72"/>
      <c r="AP572" s="72"/>
      <c r="AQ572" s="196"/>
      <c r="AR572" s="196"/>
      <c r="AS572" s="196"/>
      <c r="AT572" s="196"/>
      <c r="AU572" s="196"/>
    </row>
    <row r="573" spans="1:47" s="139" customFormat="1" ht="12.75" customHeight="1">
      <c r="A573" s="72"/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  <c r="AA573" s="72"/>
      <c r="AB573" s="72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196"/>
      <c r="AR573" s="196"/>
      <c r="AS573" s="196"/>
      <c r="AT573" s="196"/>
      <c r="AU573" s="196"/>
    </row>
    <row r="574" spans="1:47" s="139" customFormat="1" ht="12.75" customHeight="1">
      <c r="A574" s="72"/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  <c r="AA574" s="72"/>
      <c r="AB574" s="72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196"/>
      <c r="AR574" s="196"/>
      <c r="AS574" s="196"/>
      <c r="AT574" s="196"/>
      <c r="AU574" s="196"/>
    </row>
    <row r="575" spans="1:47" s="139" customFormat="1" ht="12.75" customHeight="1">
      <c r="A575" s="72"/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196"/>
      <c r="AR575" s="196"/>
      <c r="AS575" s="196"/>
      <c r="AT575" s="196"/>
      <c r="AU575" s="196"/>
    </row>
    <row r="576" spans="1:47" s="139" customFormat="1" ht="12.75" customHeight="1">
      <c r="A576" s="72"/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  <c r="AC576" s="72"/>
      <c r="AD576" s="72"/>
      <c r="AE576" s="72"/>
      <c r="AF576" s="72"/>
      <c r="AG576" s="72"/>
      <c r="AH576" s="72"/>
      <c r="AI576" s="72"/>
      <c r="AJ576" s="72"/>
      <c r="AK576" s="72"/>
      <c r="AL576" s="72"/>
      <c r="AM576" s="72"/>
      <c r="AN576" s="72"/>
      <c r="AO576" s="72"/>
      <c r="AP576" s="72"/>
      <c r="AQ576" s="196"/>
      <c r="AR576" s="196"/>
      <c r="AS576" s="196"/>
      <c r="AT576" s="196"/>
      <c r="AU576" s="196"/>
    </row>
    <row r="577" spans="1:47" s="139" customFormat="1" ht="12.75" customHeight="1">
      <c r="A577" s="72"/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  <c r="AC577" s="72"/>
      <c r="AD577" s="72"/>
      <c r="AE577" s="72"/>
      <c r="AF577" s="72"/>
      <c r="AG577" s="72"/>
      <c r="AH577" s="72"/>
      <c r="AI577" s="72"/>
      <c r="AJ577" s="72"/>
      <c r="AK577" s="72"/>
      <c r="AL577" s="72"/>
      <c r="AM577" s="72"/>
      <c r="AN577" s="72"/>
      <c r="AO577" s="72"/>
      <c r="AP577" s="72"/>
      <c r="AQ577" s="196"/>
      <c r="AR577" s="196"/>
      <c r="AS577" s="196"/>
      <c r="AT577" s="196"/>
      <c r="AU577" s="196"/>
    </row>
    <row r="578" spans="1:47" s="139" customFormat="1" ht="12.75" customHeight="1">
      <c r="A578" s="72"/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  <c r="AE578" s="72"/>
      <c r="AF578" s="72"/>
      <c r="AG578" s="72"/>
      <c r="AH578" s="72"/>
      <c r="AI578" s="72"/>
      <c r="AJ578" s="72"/>
      <c r="AK578" s="72"/>
      <c r="AL578" s="72"/>
      <c r="AM578" s="72"/>
      <c r="AN578" s="72"/>
      <c r="AO578" s="72"/>
      <c r="AP578" s="72"/>
      <c r="AQ578" s="196"/>
      <c r="AR578" s="196"/>
      <c r="AS578" s="196"/>
      <c r="AT578" s="196"/>
      <c r="AU578" s="196"/>
    </row>
    <row r="579" spans="1:47" s="139" customFormat="1" ht="12.75" customHeight="1">
      <c r="A579" s="72"/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  <c r="AD579" s="72"/>
      <c r="AE579" s="72"/>
      <c r="AF579" s="72"/>
      <c r="AG579" s="72"/>
      <c r="AH579" s="72"/>
      <c r="AI579" s="72"/>
      <c r="AJ579" s="72"/>
      <c r="AK579" s="72"/>
      <c r="AL579" s="72"/>
      <c r="AM579" s="72"/>
      <c r="AN579" s="72"/>
      <c r="AO579" s="72"/>
      <c r="AP579" s="72"/>
      <c r="AQ579" s="196"/>
      <c r="AR579" s="196"/>
      <c r="AS579" s="196"/>
      <c r="AT579" s="196"/>
      <c r="AU579" s="196"/>
    </row>
    <row r="580" spans="1:47" s="139" customFormat="1" ht="12.75" customHeight="1">
      <c r="A580" s="72"/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  <c r="AA580" s="72"/>
      <c r="AB580" s="72"/>
      <c r="AC580" s="72"/>
      <c r="AD580" s="72"/>
      <c r="AE580" s="72"/>
      <c r="AF580" s="72"/>
      <c r="AG580" s="72"/>
      <c r="AH580" s="72"/>
      <c r="AI580" s="72"/>
      <c r="AJ580" s="72"/>
      <c r="AK580" s="72"/>
      <c r="AL580" s="72"/>
      <c r="AM580" s="72"/>
      <c r="AN580" s="72"/>
      <c r="AO580" s="72"/>
      <c r="AP580" s="72"/>
      <c r="AQ580" s="196"/>
      <c r="AR580" s="196"/>
      <c r="AS580" s="196"/>
      <c r="AT580" s="196"/>
      <c r="AU580" s="196"/>
    </row>
    <row r="581" spans="1:47" s="139" customFormat="1" ht="12.75" customHeight="1">
      <c r="A581" s="72"/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  <c r="AD581" s="72"/>
      <c r="AE581" s="72"/>
      <c r="AF581" s="72"/>
      <c r="AG581" s="72"/>
      <c r="AH581" s="72"/>
      <c r="AI581" s="72"/>
      <c r="AJ581" s="72"/>
      <c r="AK581" s="72"/>
      <c r="AL581" s="72"/>
      <c r="AM581" s="72"/>
      <c r="AN581" s="72"/>
      <c r="AO581" s="72"/>
      <c r="AP581" s="72"/>
      <c r="AQ581" s="196"/>
      <c r="AR581" s="196"/>
      <c r="AS581" s="196"/>
      <c r="AT581" s="196"/>
      <c r="AU581" s="196"/>
    </row>
    <row r="582" spans="1:47" s="139" customFormat="1" ht="12.75" customHeight="1">
      <c r="A582" s="72"/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  <c r="AA582" s="72"/>
      <c r="AB582" s="72"/>
      <c r="AC582" s="72"/>
      <c r="AD582" s="72"/>
      <c r="AE582" s="72"/>
      <c r="AF582" s="72"/>
      <c r="AG582" s="72"/>
      <c r="AH582" s="72"/>
      <c r="AI582" s="72"/>
      <c r="AJ582" s="72"/>
      <c r="AK582" s="72"/>
      <c r="AL582" s="72"/>
      <c r="AM582" s="72"/>
      <c r="AN582" s="72"/>
      <c r="AO582" s="72"/>
      <c r="AP582" s="72"/>
      <c r="AQ582" s="196"/>
      <c r="AR582" s="196"/>
      <c r="AS582" s="196"/>
      <c r="AT582" s="196"/>
      <c r="AU582" s="196"/>
    </row>
    <row r="583" spans="1:47" s="139" customFormat="1" ht="12.75" customHeight="1">
      <c r="A583" s="72"/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  <c r="AA583" s="72"/>
      <c r="AB583" s="72"/>
      <c r="AC583" s="72"/>
      <c r="AD583" s="72"/>
      <c r="AE583" s="72"/>
      <c r="AF583" s="72"/>
      <c r="AG583" s="72"/>
      <c r="AH583" s="72"/>
      <c r="AI583" s="72"/>
      <c r="AJ583" s="72"/>
      <c r="AK583" s="72"/>
      <c r="AL583" s="72"/>
      <c r="AM583" s="72"/>
      <c r="AN583" s="72"/>
      <c r="AO583" s="72"/>
      <c r="AP583" s="72"/>
      <c r="AQ583" s="196"/>
      <c r="AR583" s="196"/>
      <c r="AS583" s="196"/>
      <c r="AT583" s="196"/>
      <c r="AU583" s="196"/>
    </row>
    <row r="584" spans="1:47" s="139" customFormat="1" ht="12.75" customHeight="1">
      <c r="A584" s="72"/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  <c r="AD584" s="72"/>
      <c r="AE584" s="72"/>
      <c r="AF584" s="72"/>
      <c r="AG584" s="72"/>
      <c r="AH584" s="72"/>
      <c r="AI584" s="72"/>
      <c r="AJ584" s="72"/>
      <c r="AK584" s="72"/>
      <c r="AL584" s="72"/>
      <c r="AM584" s="72"/>
      <c r="AN584" s="72"/>
      <c r="AO584" s="72"/>
      <c r="AP584" s="72"/>
      <c r="AQ584" s="196"/>
      <c r="AR584" s="196"/>
      <c r="AS584" s="196"/>
      <c r="AT584" s="196"/>
      <c r="AU584" s="196"/>
    </row>
    <row r="585" spans="1:47" s="139" customFormat="1" ht="12.75" customHeight="1">
      <c r="A585" s="72"/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  <c r="AA585" s="72"/>
      <c r="AB585" s="72"/>
      <c r="AC585" s="72"/>
      <c r="AD585" s="72"/>
      <c r="AE585" s="72"/>
      <c r="AF585" s="72"/>
      <c r="AG585" s="72"/>
      <c r="AH585" s="72"/>
      <c r="AI585" s="72"/>
      <c r="AJ585" s="72"/>
      <c r="AK585" s="72"/>
      <c r="AL585" s="72"/>
      <c r="AM585" s="72"/>
      <c r="AN585" s="72"/>
      <c r="AO585" s="72"/>
      <c r="AP585" s="72"/>
      <c r="AQ585" s="196"/>
      <c r="AR585" s="196"/>
      <c r="AS585" s="196"/>
      <c r="AT585" s="196"/>
      <c r="AU585" s="196"/>
    </row>
    <row r="586" spans="1:47" s="139" customFormat="1" ht="12.75" customHeight="1">
      <c r="A586" s="72"/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  <c r="AA586" s="72"/>
      <c r="AB586" s="72"/>
      <c r="AC586" s="72"/>
      <c r="AD586" s="72"/>
      <c r="AE586" s="72"/>
      <c r="AF586" s="72"/>
      <c r="AG586" s="72"/>
      <c r="AH586" s="72"/>
      <c r="AI586" s="72"/>
      <c r="AJ586" s="72"/>
      <c r="AK586" s="72"/>
      <c r="AL586" s="72"/>
      <c r="AM586" s="72"/>
      <c r="AN586" s="72"/>
      <c r="AO586" s="72"/>
      <c r="AP586" s="72"/>
      <c r="AQ586" s="196"/>
      <c r="AR586" s="196"/>
      <c r="AS586" s="196"/>
      <c r="AT586" s="196"/>
      <c r="AU586" s="196"/>
    </row>
    <row r="587" spans="1:47" s="139" customFormat="1" ht="12.75" customHeight="1">
      <c r="A587" s="72"/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  <c r="AA587" s="72"/>
      <c r="AB587" s="72"/>
      <c r="AC587" s="72"/>
      <c r="AD587" s="72"/>
      <c r="AE587" s="72"/>
      <c r="AF587" s="72"/>
      <c r="AG587" s="72"/>
      <c r="AH587" s="72"/>
      <c r="AI587" s="72"/>
      <c r="AJ587" s="72"/>
      <c r="AK587" s="72"/>
      <c r="AL587" s="72"/>
      <c r="AM587" s="72"/>
      <c r="AN587" s="72"/>
      <c r="AO587" s="72"/>
      <c r="AP587" s="72"/>
      <c r="AQ587" s="196"/>
      <c r="AR587" s="196"/>
      <c r="AS587" s="196"/>
      <c r="AT587" s="196"/>
      <c r="AU587" s="196"/>
    </row>
    <row r="588" spans="1:47" s="139" customFormat="1" ht="12.75" customHeight="1">
      <c r="A588" s="72"/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2"/>
      <c r="AC588" s="72"/>
      <c r="AD588" s="72"/>
      <c r="AE588" s="72"/>
      <c r="AF588" s="72"/>
      <c r="AG588" s="72"/>
      <c r="AH588" s="72"/>
      <c r="AI588" s="72"/>
      <c r="AJ588" s="72"/>
      <c r="AK588" s="72"/>
      <c r="AL588" s="72"/>
      <c r="AM588" s="72"/>
      <c r="AN588" s="72"/>
      <c r="AO588" s="72"/>
      <c r="AP588" s="72"/>
      <c r="AQ588" s="196"/>
      <c r="AR588" s="196"/>
      <c r="AS588" s="196"/>
      <c r="AT588" s="196"/>
      <c r="AU588" s="196"/>
    </row>
    <row r="589" spans="1:47" s="139" customFormat="1" ht="12.75" customHeight="1">
      <c r="A589" s="72"/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72"/>
      <c r="AB589" s="72"/>
      <c r="AC589" s="72"/>
      <c r="AD589" s="72"/>
      <c r="AE589" s="72"/>
      <c r="AF589" s="72"/>
      <c r="AG589" s="72"/>
      <c r="AH589" s="72"/>
      <c r="AI589" s="72"/>
      <c r="AJ589" s="72"/>
      <c r="AK589" s="72"/>
      <c r="AL589" s="72"/>
      <c r="AM589" s="72"/>
      <c r="AN589" s="72"/>
      <c r="AO589" s="72"/>
      <c r="AP589" s="72"/>
      <c r="AQ589" s="196"/>
      <c r="AR589" s="196"/>
      <c r="AS589" s="196"/>
      <c r="AT589" s="196"/>
      <c r="AU589" s="196"/>
    </row>
    <row r="590" spans="1:47" s="139" customFormat="1" ht="12.75" customHeight="1">
      <c r="A590" s="72"/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  <c r="AA590" s="72"/>
      <c r="AB590" s="72"/>
      <c r="AC590" s="72"/>
      <c r="AD590" s="72"/>
      <c r="AE590" s="72"/>
      <c r="AF590" s="72"/>
      <c r="AG590" s="72"/>
      <c r="AH590" s="72"/>
      <c r="AI590" s="72"/>
      <c r="AJ590" s="72"/>
      <c r="AK590" s="72"/>
      <c r="AL590" s="72"/>
      <c r="AM590" s="72"/>
      <c r="AN590" s="72"/>
      <c r="AO590" s="72"/>
      <c r="AP590" s="72"/>
      <c r="AQ590" s="196"/>
      <c r="AR590" s="196"/>
      <c r="AS590" s="196"/>
      <c r="AT590" s="196"/>
      <c r="AU590" s="196"/>
    </row>
    <row r="591" spans="1:47" s="139" customFormat="1" ht="12.75" customHeight="1">
      <c r="A591" s="72"/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  <c r="AC591" s="72"/>
      <c r="AD591" s="72"/>
      <c r="AE591" s="72"/>
      <c r="AF591" s="72"/>
      <c r="AG591" s="72"/>
      <c r="AH591" s="72"/>
      <c r="AI591" s="72"/>
      <c r="AJ591" s="72"/>
      <c r="AK591" s="72"/>
      <c r="AL591" s="72"/>
      <c r="AM591" s="72"/>
      <c r="AN591" s="72"/>
      <c r="AO591" s="72"/>
      <c r="AP591" s="72"/>
      <c r="AQ591" s="196"/>
      <c r="AR591" s="196"/>
      <c r="AS591" s="196"/>
      <c r="AT591" s="196"/>
      <c r="AU591" s="196"/>
    </row>
    <row r="592" spans="1:47" s="139" customFormat="1" ht="12.75" customHeight="1">
      <c r="A592" s="72"/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72"/>
      <c r="AD592" s="72"/>
      <c r="AE592" s="72"/>
      <c r="AF592" s="72"/>
      <c r="AG592" s="72"/>
      <c r="AH592" s="72"/>
      <c r="AI592" s="72"/>
      <c r="AJ592" s="72"/>
      <c r="AK592" s="72"/>
      <c r="AL592" s="72"/>
      <c r="AM592" s="72"/>
      <c r="AN592" s="72"/>
      <c r="AO592" s="72"/>
      <c r="AP592" s="72"/>
      <c r="AQ592" s="196"/>
      <c r="AR592" s="196"/>
      <c r="AS592" s="196"/>
      <c r="AT592" s="196"/>
      <c r="AU592" s="196"/>
    </row>
    <row r="593" spans="1:47" s="139" customFormat="1" ht="12.75" customHeight="1">
      <c r="A593" s="72"/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  <c r="AF593" s="72"/>
      <c r="AG593" s="72"/>
      <c r="AH593" s="72"/>
      <c r="AI593" s="72"/>
      <c r="AJ593" s="72"/>
      <c r="AK593" s="72"/>
      <c r="AL593" s="72"/>
      <c r="AM593" s="72"/>
      <c r="AN593" s="72"/>
      <c r="AO593" s="72"/>
      <c r="AP593" s="72"/>
      <c r="AQ593" s="196"/>
      <c r="AR593" s="196"/>
      <c r="AS593" s="196"/>
      <c r="AT593" s="196"/>
      <c r="AU593" s="196"/>
    </row>
    <row r="594" spans="1:47" s="139" customFormat="1" ht="12.75" customHeight="1">
      <c r="A594" s="72"/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  <c r="AC594" s="72"/>
      <c r="AD594" s="72"/>
      <c r="AE594" s="72"/>
      <c r="AF594" s="72"/>
      <c r="AG594" s="72"/>
      <c r="AH594" s="72"/>
      <c r="AI594" s="72"/>
      <c r="AJ594" s="72"/>
      <c r="AK594" s="72"/>
      <c r="AL594" s="72"/>
      <c r="AM594" s="72"/>
      <c r="AN594" s="72"/>
      <c r="AO594" s="72"/>
      <c r="AP594" s="72"/>
      <c r="AQ594" s="196"/>
      <c r="AR594" s="196"/>
      <c r="AS594" s="196"/>
      <c r="AT594" s="196"/>
      <c r="AU594" s="196"/>
    </row>
    <row r="595" spans="1:47" s="139" customFormat="1" ht="12.75" customHeight="1">
      <c r="A595" s="72"/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  <c r="AC595" s="72"/>
      <c r="AD595" s="72"/>
      <c r="AE595" s="72"/>
      <c r="AF595" s="72"/>
      <c r="AG595" s="72"/>
      <c r="AH595" s="72"/>
      <c r="AI595" s="72"/>
      <c r="AJ595" s="72"/>
      <c r="AK595" s="72"/>
      <c r="AL595" s="72"/>
      <c r="AM595" s="72"/>
      <c r="AN595" s="72"/>
      <c r="AO595" s="72"/>
      <c r="AP595" s="72"/>
      <c r="AQ595" s="196"/>
      <c r="AR595" s="196"/>
      <c r="AS595" s="196"/>
      <c r="AT595" s="196"/>
      <c r="AU595" s="196"/>
    </row>
    <row r="596" spans="1:47" s="139" customFormat="1" ht="12.75" customHeight="1">
      <c r="A596" s="72"/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  <c r="AA596" s="72"/>
      <c r="AB596" s="72"/>
      <c r="AC596" s="72"/>
      <c r="AD596" s="72"/>
      <c r="AE596" s="72"/>
      <c r="AF596" s="72"/>
      <c r="AG596" s="72"/>
      <c r="AH596" s="72"/>
      <c r="AI596" s="72"/>
      <c r="AJ596" s="72"/>
      <c r="AK596" s="72"/>
      <c r="AL596" s="72"/>
      <c r="AM596" s="72"/>
      <c r="AN596" s="72"/>
      <c r="AO596" s="72"/>
      <c r="AP596" s="72"/>
      <c r="AQ596" s="196"/>
      <c r="AR596" s="196"/>
      <c r="AS596" s="196"/>
      <c r="AT596" s="196"/>
      <c r="AU596" s="196"/>
    </row>
    <row r="597" spans="1:47" s="139" customFormat="1" ht="12.75" customHeight="1">
      <c r="A597" s="72"/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  <c r="AA597" s="72"/>
      <c r="AB597" s="72"/>
      <c r="AC597" s="72"/>
      <c r="AD597" s="72"/>
      <c r="AE597" s="72"/>
      <c r="AF597" s="72"/>
      <c r="AG597" s="72"/>
      <c r="AH597" s="72"/>
      <c r="AI597" s="72"/>
      <c r="AJ597" s="72"/>
      <c r="AK597" s="72"/>
      <c r="AL597" s="72"/>
      <c r="AM597" s="72"/>
      <c r="AN597" s="72"/>
      <c r="AO597" s="72"/>
      <c r="AP597" s="72"/>
      <c r="AQ597" s="196"/>
      <c r="AR597" s="196"/>
      <c r="AS597" s="196"/>
      <c r="AT597" s="196"/>
      <c r="AU597" s="196"/>
    </row>
    <row r="598" spans="1:47" s="139" customFormat="1" ht="12.75" customHeight="1">
      <c r="A598" s="72"/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  <c r="AA598" s="72"/>
      <c r="AB598" s="72"/>
      <c r="AC598" s="72"/>
      <c r="AD598" s="72"/>
      <c r="AE598" s="72"/>
      <c r="AF598" s="72"/>
      <c r="AG598" s="72"/>
      <c r="AH598" s="72"/>
      <c r="AI598" s="72"/>
      <c r="AJ598" s="72"/>
      <c r="AK598" s="72"/>
      <c r="AL598" s="72"/>
      <c r="AM598" s="72"/>
      <c r="AN598" s="72"/>
      <c r="AO598" s="72"/>
      <c r="AP598" s="72"/>
      <c r="AQ598" s="196"/>
      <c r="AR598" s="196"/>
      <c r="AS598" s="196"/>
      <c r="AT598" s="196"/>
      <c r="AU598" s="196"/>
    </row>
    <row r="599" spans="1:47" s="139" customFormat="1" ht="12.75" customHeight="1">
      <c r="A599" s="72"/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  <c r="AA599" s="72"/>
      <c r="AB599" s="72"/>
      <c r="AC599" s="72"/>
      <c r="AD599" s="72"/>
      <c r="AE599" s="72"/>
      <c r="AF599" s="72"/>
      <c r="AG599" s="72"/>
      <c r="AH599" s="72"/>
      <c r="AI599" s="72"/>
      <c r="AJ599" s="72"/>
      <c r="AK599" s="72"/>
      <c r="AL599" s="72"/>
      <c r="AM599" s="72"/>
      <c r="AN599" s="72"/>
      <c r="AO599" s="72"/>
      <c r="AP599" s="72"/>
      <c r="AQ599" s="196"/>
      <c r="AR599" s="196"/>
      <c r="AS599" s="196"/>
      <c r="AT599" s="196"/>
      <c r="AU599" s="196"/>
    </row>
    <row r="600" spans="1:47" s="139" customFormat="1" ht="12.75" customHeight="1">
      <c r="A600" s="72"/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  <c r="AA600" s="72"/>
      <c r="AB600" s="72"/>
      <c r="AC600" s="72"/>
      <c r="AD600" s="72"/>
      <c r="AE600" s="72"/>
      <c r="AF600" s="72"/>
      <c r="AG600" s="72"/>
      <c r="AH600" s="72"/>
      <c r="AI600" s="72"/>
      <c r="AJ600" s="72"/>
      <c r="AK600" s="72"/>
      <c r="AL600" s="72"/>
      <c r="AM600" s="72"/>
      <c r="AN600" s="72"/>
      <c r="AO600" s="72"/>
      <c r="AP600" s="72"/>
      <c r="AQ600" s="196"/>
      <c r="AR600" s="196"/>
      <c r="AS600" s="196"/>
      <c r="AT600" s="196"/>
      <c r="AU600" s="196"/>
    </row>
    <row r="601" spans="1:47" s="139" customFormat="1" ht="12.75" customHeight="1">
      <c r="A601" s="72"/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  <c r="AA601" s="72"/>
      <c r="AB601" s="72"/>
      <c r="AC601" s="72"/>
      <c r="AD601" s="72"/>
      <c r="AE601" s="72"/>
      <c r="AF601" s="72"/>
      <c r="AG601" s="72"/>
      <c r="AH601" s="72"/>
      <c r="AI601" s="72"/>
      <c r="AJ601" s="72"/>
      <c r="AK601" s="72"/>
      <c r="AL601" s="72"/>
      <c r="AM601" s="72"/>
      <c r="AN601" s="72"/>
      <c r="AO601" s="72"/>
      <c r="AP601" s="72"/>
      <c r="AQ601" s="196"/>
      <c r="AR601" s="196"/>
      <c r="AS601" s="196"/>
      <c r="AT601" s="196"/>
      <c r="AU601" s="196"/>
    </row>
    <row r="602" spans="1:47" s="139" customFormat="1" ht="12.75" customHeight="1">
      <c r="A602" s="72"/>
      <c r="B602" s="72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  <c r="AA602" s="72"/>
      <c r="AB602" s="72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196"/>
      <c r="AR602" s="196"/>
      <c r="AS602" s="196"/>
      <c r="AT602" s="196"/>
      <c r="AU602" s="196"/>
    </row>
    <row r="603" spans="1:47" s="139" customFormat="1" ht="12.75" customHeight="1">
      <c r="A603" s="72"/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  <c r="AA603" s="72"/>
      <c r="AB603" s="72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196"/>
      <c r="AR603" s="196"/>
      <c r="AS603" s="196"/>
      <c r="AT603" s="196"/>
      <c r="AU603" s="196"/>
    </row>
    <row r="604" spans="1:47" s="139" customFormat="1" ht="12.75" customHeight="1">
      <c r="A604" s="72"/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  <c r="AA604" s="72"/>
      <c r="AB604" s="72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196"/>
      <c r="AR604" s="196"/>
      <c r="AS604" s="196"/>
      <c r="AT604" s="196"/>
      <c r="AU604" s="196"/>
    </row>
    <row r="605" spans="1:47" s="139" customFormat="1" ht="12.75" customHeight="1">
      <c r="A605" s="72"/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  <c r="AC605" s="72"/>
      <c r="AD605" s="72"/>
      <c r="AE605" s="72"/>
      <c r="AF605" s="72"/>
      <c r="AG605" s="72"/>
      <c r="AH605" s="72"/>
      <c r="AI605" s="72"/>
      <c r="AJ605" s="72"/>
      <c r="AK605" s="72"/>
      <c r="AL605" s="72"/>
      <c r="AM605" s="72"/>
      <c r="AN605" s="72"/>
      <c r="AO605" s="72"/>
      <c r="AP605" s="72"/>
      <c r="AQ605" s="196"/>
      <c r="AR605" s="196"/>
      <c r="AS605" s="196"/>
      <c r="AT605" s="196"/>
      <c r="AU605" s="196"/>
    </row>
    <row r="606" spans="1:47" s="139" customFormat="1" ht="12.75" customHeight="1">
      <c r="A606" s="72"/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  <c r="AA606" s="72"/>
      <c r="AB606" s="72"/>
      <c r="AC606" s="72"/>
      <c r="AD606" s="72"/>
      <c r="AE606" s="72"/>
      <c r="AF606" s="72"/>
      <c r="AG606" s="72"/>
      <c r="AH606" s="72"/>
      <c r="AI606" s="72"/>
      <c r="AJ606" s="72"/>
      <c r="AK606" s="72"/>
      <c r="AL606" s="72"/>
      <c r="AM606" s="72"/>
      <c r="AN606" s="72"/>
      <c r="AO606" s="72"/>
      <c r="AP606" s="72"/>
      <c r="AQ606" s="196"/>
      <c r="AR606" s="196"/>
      <c r="AS606" s="196"/>
      <c r="AT606" s="196"/>
      <c r="AU606" s="196"/>
    </row>
    <row r="607" spans="1:47" s="139" customFormat="1" ht="12.75" customHeight="1">
      <c r="A607" s="72"/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  <c r="AA607" s="72"/>
      <c r="AB607" s="72"/>
      <c r="AC607" s="72"/>
      <c r="AD607" s="72"/>
      <c r="AE607" s="72"/>
      <c r="AF607" s="72"/>
      <c r="AG607" s="72"/>
      <c r="AH607" s="72"/>
      <c r="AI607" s="72"/>
      <c r="AJ607" s="72"/>
      <c r="AK607" s="72"/>
      <c r="AL607" s="72"/>
      <c r="AM607" s="72"/>
      <c r="AN607" s="72"/>
      <c r="AO607" s="72"/>
      <c r="AP607" s="72"/>
      <c r="AQ607" s="196"/>
      <c r="AR607" s="196"/>
      <c r="AS607" s="196"/>
      <c r="AT607" s="196"/>
      <c r="AU607" s="196"/>
    </row>
    <row r="608" spans="1:47" s="139" customFormat="1" ht="12.75" customHeight="1">
      <c r="A608" s="72"/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  <c r="AA608" s="72"/>
      <c r="AB608" s="72"/>
      <c r="AC608" s="72"/>
      <c r="AD608" s="72"/>
      <c r="AE608" s="72"/>
      <c r="AF608" s="72"/>
      <c r="AG608" s="72"/>
      <c r="AH608" s="72"/>
      <c r="AI608" s="72"/>
      <c r="AJ608" s="72"/>
      <c r="AK608" s="72"/>
      <c r="AL608" s="72"/>
      <c r="AM608" s="72"/>
      <c r="AN608" s="72"/>
      <c r="AO608" s="72"/>
      <c r="AP608" s="72"/>
      <c r="AQ608" s="196"/>
      <c r="AR608" s="196"/>
      <c r="AS608" s="196"/>
      <c r="AT608" s="196"/>
      <c r="AU608" s="196"/>
    </row>
    <row r="609" spans="1:47" s="139" customFormat="1" ht="12.75" customHeight="1">
      <c r="A609" s="72"/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  <c r="AA609" s="72"/>
      <c r="AB609" s="72"/>
      <c r="AC609" s="72"/>
      <c r="AD609" s="72"/>
      <c r="AE609" s="72"/>
      <c r="AF609" s="72"/>
      <c r="AG609" s="72"/>
      <c r="AH609" s="72"/>
      <c r="AI609" s="72"/>
      <c r="AJ609" s="72"/>
      <c r="AK609" s="72"/>
      <c r="AL609" s="72"/>
      <c r="AM609" s="72"/>
      <c r="AN609" s="72"/>
      <c r="AO609" s="72"/>
      <c r="AP609" s="72"/>
      <c r="AQ609" s="196"/>
      <c r="AR609" s="196"/>
      <c r="AS609" s="196"/>
      <c r="AT609" s="196"/>
      <c r="AU609" s="196"/>
    </row>
    <row r="610" spans="1:47" s="139" customFormat="1" ht="12.75" customHeight="1">
      <c r="A610" s="72"/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  <c r="AA610" s="72"/>
      <c r="AB610" s="72"/>
      <c r="AC610" s="72"/>
      <c r="AD610" s="72"/>
      <c r="AE610" s="72"/>
      <c r="AF610" s="72"/>
      <c r="AG610" s="72"/>
      <c r="AH610" s="72"/>
      <c r="AI610" s="72"/>
      <c r="AJ610" s="72"/>
      <c r="AK610" s="72"/>
      <c r="AL610" s="72"/>
      <c r="AM610" s="72"/>
      <c r="AN610" s="72"/>
      <c r="AO610" s="72"/>
      <c r="AP610" s="72"/>
      <c r="AQ610" s="196"/>
      <c r="AR610" s="196"/>
      <c r="AS610" s="196"/>
      <c r="AT610" s="196"/>
      <c r="AU610" s="196"/>
    </row>
    <row r="611" spans="1:47" s="139" customFormat="1" ht="12.75" customHeight="1">
      <c r="A611" s="72"/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  <c r="AA611" s="72"/>
      <c r="AB611" s="72"/>
      <c r="AC611" s="72"/>
      <c r="AD611" s="72"/>
      <c r="AE611" s="72"/>
      <c r="AF611" s="72"/>
      <c r="AG611" s="72"/>
      <c r="AH611" s="72"/>
      <c r="AI611" s="72"/>
      <c r="AJ611" s="72"/>
      <c r="AK611" s="72"/>
      <c r="AL611" s="72"/>
      <c r="AM611" s="72"/>
      <c r="AN611" s="72"/>
      <c r="AO611" s="72"/>
      <c r="AP611" s="72"/>
      <c r="AQ611" s="196"/>
      <c r="AR611" s="196"/>
      <c r="AS611" s="196"/>
      <c r="AT611" s="196"/>
      <c r="AU611" s="196"/>
    </row>
    <row r="612" spans="1:47" s="139" customFormat="1" ht="12.75" customHeight="1">
      <c r="A612" s="72"/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  <c r="AA612" s="72"/>
      <c r="AB612" s="72"/>
      <c r="AC612" s="72"/>
      <c r="AD612" s="72"/>
      <c r="AE612" s="72"/>
      <c r="AF612" s="72"/>
      <c r="AG612" s="72"/>
      <c r="AH612" s="72"/>
      <c r="AI612" s="72"/>
      <c r="AJ612" s="72"/>
      <c r="AK612" s="72"/>
      <c r="AL612" s="72"/>
      <c r="AM612" s="72"/>
      <c r="AN612" s="72"/>
      <c r="AO612" s="72"/>
      <c r="AP612" s="72"/>
      <c r="AQ612" s="196"/>
      <c r="AR612" s="196"/>
      <c r="AS612" s="196"/>
      <c r="AT612" s="196"/>
      <c r="AU612" s="196"/>
    </row>
    <row r="613" spans="1:47" s="139" customFormat="1" ht="12.75" customHeight="1">
      <c r="A613" s="72"/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  <c r="AC613" s="72"/>
      <c r="AD613" s="72"/>
      <c r="AE613" s="72"/>
      <c r="AF613" s="72"/>
      <c r="AG613" s="72"/>
      <c r="AH613" s="72"/>
      <c r="AI613" s="72"/>
      <c r="AJ613" s="72"/>
      <c r="AK613" s="72"/>
      <c r="AL613" s="72"/>
      <c r="AM613" s="72"/>
      <c r="AN613" s="72"/>
      <c r="AO613" s="72"/>
      <c r="AP613" s="72"/>
      <c r="AQ613" s="196"/>
      <c r="AR613" s="196"/>
      <c r="AS613" s="196"/>
      <c r="AT613" s="196"/>
      <c r="AU613" s="196"/>
    </row>
    <row r="614" spans="1:47" s="139" customFormat="1" ht="12.75" customHeight="1">
      <c r="A614" s="72"/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  <c r="AA614" s="72"/>
      <c r="AB614" s="72"/>
      <c r="AC614" s="72"/>
      <c r="AD614" s="72"/>
      <c r="AE614" s="72"/>
      <c r="AF614" s="72"/>
      <c r="AG614" s="72"/>
      <c r="AH614" s="72"/>
      <c r="AI614" s="72"/>
      <c r="AJ614" s="72"/>
      <c r="AK614" s="72"/>
      <c r="AL614" s="72"/>
      <c r="AM614" s="72"/>
      <c r="AN614" s="72"/>
      <c r="AO614" s="72"/>
      <c r="AP614" s="72"/>
      <c r="AQ614" s="196"/>
      <c r="AR614" s="196"/>
      <c r="AS614" s="196"/>
      <c r="AT614" s="196"/>
      <c r="AU614" s="196"/>
    </row>
    <row r="615" spans="1:47" s="139" customFormat="1" ht="12.75" customHeight="1">
      <c r="A615" s="72"/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/>
      <c r="AD615" s="72"/>
      <c r="AE615" s="72"/>
      <c r="AF615" s="72"/>
      <c r="AG615" s="72"/>
      <c r="AH615" s="72"/>
      <c r="AI615" s="72"/>
      <c r="AJ615" s="72"/>
      <c r="AK615" s="72"/>
      <c r="AL615" s="72"/>
      <c r="AM615" s="72"/>
      <c r="AN615" s="72"/>
      <c r="AO615" s="72"/>
      <c r="AP615" s="72"/>
      <c r="AQ615" s="196"/>
      <c r="AR615" s="196"/>
      <c r="AS615" s="196"/>
      <c r="AT615" s="196"/>
      <c r="AU615" s="196"/>
    </row>
    <row r="616" spans="1:47" s="139" customFormat="1" ht="12.75" customHeight="1">
      <c r="A616" s="72"/>
      <c r="B616" s="72"/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2"/>
      <c r="AD616" s="72"/>
      <c r="AE616" s="72"/>
      <c r="AF616" s="72"/>
      <c r="AG616" s="72"/>
      <c r="AH616" s="72"/>
      <c r="AI616" s="72"/>
      <c r="AJ616" s="72"/>
      <c r="AK616" s="72"/>
      <c r="AL616" s="72"/>
      <c r="AM616" s="72"/>
      <c r="AN616" s="72"/>
      <c r="AO616" s="72"/>
      <c r="AP616" s="72"/>
      <c r="AQ616" s="196"/>
      <c r="AR616" s="196"/>
      <c r="AS616" s="196"/>
      <c r="AT616" s="196"/>
      <c r="AU616" s="196"/>
    </row>
    <row r="617" spans="1:47" s="139" customFormat="1" ht="12.75" customHeight="1">
      <c r="A617" s="72"/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  <c r="AA617" s="72"/>
      <c r="AB617" s="72"/>
      <c r="AC617" s="72"/>
      <c r="AD617" s="72"/>
      <c r="AE617" s="72"/>
      <c r="AF617" s="72"/>
      <c r="AG617" s="72"/>
      <c r="AH617" s="72"/>
      <c r="AI617" s="72"/>
      <c r="AJ617" s="72"/>
      <c r="AK617" s="72"/>
      <c r="AL617" s="72"/>
      <c r="AM617" s="72"/>
      <c r="AN617" s="72"/>
      <c r="AO617" s="72"/>
      <c r="AP617" s="72"/>
      <c r="AQ617" s="196"/>
      <c r="AR617" s="196"/>
      <c r="AS617" s="196"/>
      <c r="AT617" s="196"/>
      <c r="AU617" s="196"/>
    </row>
    <row r="618" spans="1:47" s="139" customFormat="1" ht="12.75" customHeight="1">
      <c r="A618" s="72"/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  <c r="AA618" s="72"/>
      <c r="AB618" s="72"/>
      <c r="AC618" s="72"/>
      <c r="AD618" s="72"/>
      <c r="AE618" s="72"/>
      <c r="AF618" s="72"/>
      <c r="AG618" s="72"/>
      <c r="AH618" s="72"/>
      <c r="AI618" s="72"/>
      <c r="AJ618" s="72"/>
      <c r="AK618" s="72"/>
      <c r="AL618" s="72"/>
      <c r="AM618" s="72"/>
      <c r="AN618" s="72"/>
      <c r="AO618" s="72"/>
      <c r="AP618" s="72"/>
      <c r="AQ618" s="196"/>
      <c r="AR618" s="196"/>
      <c r="AS618" s="196"/>
      <c r="AT618" s="196"/>
      <c r="AU618" s="196"/>
    </row>
    <row r="619" spans="1:47" s="139" customFormat="1" ht="12.75" customHeight="1">
      <c r="A619" s="72"/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  <c r="AA619" s="72"/>
      <c r="AB619" s="72"/>
      <c r="AC619" s="72"/>
      <c r="AD619" s="72"/>
      <c r="AE619" s="72"/>
      <c r="AF619" s="72"/>
      <c r="AG619" s="72"/>
      <c r="AH619" s="72"/>
      <c r="AI619" s="72"/>
      <c r="AJ619" s="72"/>
      <c r="AK619" s="72"/>
      <c r="AL619" s="72"/>
      <c r="AM619" s="72"/>
      <c r="AN619" s="72"/>
      <c r="AO619" s="72"/>
      <c r="AP619" s="72"/>
      <c r="AQ619" s="196"/>
      <c r="AR619" s="196"/>
      <c r="AS619" s="196"/>
      <c r="AT619" s="196"/>
      <c r="AU619" s="196"/>
    </row>
    <row r="620" spans="1:47" s="139" customFormat="1" ht="12.75" customHeight="1">
      <c r="A620" s="72"/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  <c r="AA620" s="72"/>
      <c r="AB620" s="72"/>
      <c r="AC620" s="72"/>
      <c r="AD620" s="72"/>
      <c r="AE620" s="72"/>
      <c r="AF620" s="72"/>
      <c r="AG620" s="72"/>
      <c r="AH620" s="72"/>
      <c r="AI620" s="72"/>
      <c r="AJ620" s="72"/>
      <c r="AK620" s="72"/>
      <c r="AL620" s="72"/>
      <c r="AM620" s="72"/>
      <c r="AN620" s="72"/>
      <c r="AO620" s="72"/>
      <c r="AP620" s="72"/>
      <c r="AQ620" s="196"/>
      <c r="AR620" s="196"/>
      <c r="AS620" s="196"/>
      <c r="AT620" s="196"/>
      <c r="AU620" s="196"/>
    </row>
    <row r="621" spans="1:47" s="139" customFormat="1" ht="12.75" customHeight="1">
      <c r="A621" s="72"/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  <c r="AA621" s="72"/>
      <c r="AB621" s="72"/>
      <c r="AC621" s="72"/>
      <c r="AD621" s="72"/>
      <c r="AE621" s="72"/>
      <c r="AF621" s="72"/>
      <c r="AG621" s="72"/>
      <c r="AH621" s="72"/>
      <c r="AI621" s="72"/>
      <c r="AJ621" s="72"/>
      <c r="AK621" s="72"/>
      <c r="AL621" s="72"/>
      <c r="AM621" s="72"/>
      <c r="AN621" s="72"/>
      <c r="AO621" s="72"/>
      <c r="AP621" s="72"/>
      <c r="AQ621" s="196"/>
      <c r="AR621" s="196"/>
      <c r="AS621" s="196"/>
      <c r="AT621" s="196"/>
      <c r="AU621" s="196"/>
    </row>
    <row r="622" spans="1:47" s="139" customFormat="1" ht="12.75" customHeight="1">
      <c r="A622" s="72"/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  <c r="AA622" s="72"/>
      <c r="AB622" s="72"/>
      <c r="AC622" s="72"/>
      <c r="AD622" s="72"/>
      <c r="AE622" s="72"/>
      <c r="AF622" s="72"/>
      <c r="AG622" s="72"/>
      <c r="AH622" s="72"/>
      <c r="AI622" s="72"/>
      <c r="AJ622" s="72"/>
      <c r="AK622" s="72"/>
      <c r="AL622" s="72"/>
      <c r="AM622" s="72"/>
      <c r="AN622" s="72"/>
      <c r="AO622" s="72"/>
      <c r="AP622" s="72"/>
      <c r="AQ622" s="196"/>
      <c r="AR622" s="196"/>
      <c r="AS622" s="196"/>
      <c r="AT622" s="196"/>
      <c r="AU622" s="196"/>
    </row>
    <row r="623" spans="1:47" s="139" customFormat="1" ht="12.75" customHeight="1">
      <c r="A623" s="72"/>
      <c r="B623" s="72"/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  <c r="AA623" s="72"/>
      <c r="AB623" s="72"/>
      <c r="AC623" s="72"/>
      <c r="AD623" s="72"/>
      <c r="AE623" s="72"/>
      <c r="AF623" s="72"/>
      <c r="AG623" s="72"/>
      <c r="AH623" s="72"/>
      <c r="AI623" s="72"/>
      <c r="AJ623" s="72"/>
      <c r="AK623" s="72"/>
      <c r="AL623" s="72"/>
      <c r="AM623" s="72"/>
      <c r="AN623" s="72"/>
      <c r="AO623" s="72"/>
      <c r="AP623" s="72"/>
      <c r="AQ623" s="196"/>
      <c r="AR623" s="196"/>
      <c r="AS623" s="196"/>
      <c r="AT623" s="196"/>
      <c r="AU623" s="196"/>
    </row>
    <row r="624" spans="1:47" s="139" customFormat="1" ht="12.75" customHeight="1">
      <c r="A624" s="72"/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  <c r="AA624" s="72"/>
      <c r="AB624" s="72"/>
      <c r="AC624" s="72"/>
      <c r="AD624" s="72"/>
      <c r="AE624" s="72"/>
      <c r="AF624" s="72"/>
      <c r="AG624" s="72"/>
      <c r="AH624" s="72"/>
      <c r="AI624" s="72"/>
      <c r="AJ624" s="72"/>
      <c r="AK624" s="72"/>
      <c r="AL624" s="72"/>
      <c r="AM624" s="72"/>
      <c r="AN624" s="72"/>
      <c r="AO624" s="72"/>
      <c r="AP624" s="72"/>
      <c r="AQ624" s="196"/>
      <c r="AR624" s="196"/>
      <c r="AS624" s="196"/>
      <c r="AT624" s="196"/>
      <c r="AU624" s="196"/>
    </row>
    <row r="625" spans="1:47" s="139" customFormat="1" ht="12.75" customHeight="1">
      <c r="A625" s="72"/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  <c r="AA625" s="72"/>
      <c r="AB625" s="72"/>
      <c r="AC625" s="72"/>
      <c r="AD625" s="72"/>
      <c r="AE625" s="72"/>
      <c r="AF625" s="72"/>
      <c r="AG625" s="72"/>
      <c r="AH625" s="72"/>
      <c r="AI625" s="72"/>
      <c r="AJ625" s="72"/>
      <c r="AK625" s="72"/>
      <c r="AL625" s="72"/>
      <c r="AM625" s="72"/>
      <c r="AN625" s="72"/>
      <c r="AO625" s="72"/>
      <c r="AP625" s="72"/>
      <c r="AQ625" s="196"/>
      <c r="AR625" s="196"/>
      <c r="AS625" s="196"/>
      <c r="AT625" s="196"/>
      <c r="AU625" s="196"/>
    </row>
    <row r="626" spans="1:47" s="139" customFormat="1" ht="12.75" customHeight="1">
      <c r="A626" s="72"/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  <c r="AA626" s="72"/>
      <c r="AB626" s="72"/>
      <c r="AC626" s="72"/>
      <c r="AD626" s="72"/>
      <c r="AE626" s="72"/>
      <c r="AF626" s="72"/>
      <c r="AG626" s="72"/>
      <c r="AH626" s="72"/>
      <c r="AI626" s="72"/>
      <c r="AJ626" s="72"/>
      <c r="AK626" s="72"/>
      <c r="AL626" s="72"/>
      <c r="AM626" s="72"/>
      <c r="AN626" s="72"/>
      <c r="AO626" s="72"/>
      <c r="AP626" s="72"/>
      <c r="AQ626" s="196"/>
      <c r="AR626" s="196"/>
      <c r="AS626" s="196"/>
      <c r="AT626" s="196"/>
      <c r="AU626" s="196"/>
    </row>
    <row r="627" spans="1:47" s="139" customFormat="1" ht="12.75" customHeight="1">
      <c r="A627" s="72"/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  <c r="AA627" s="72"/>
      <c r="AB627" s="72"/>
      <c r="AC627" s="72"/>
      <c r="AD627" s="72"/>
      <c r="AE627" s="72"/>
      <c r="AF627" s="72"/>
      <c r="AG627" s="72"/>
      <c r="AH627" s="72"/>
      <c r="AI627" s="72"/>
      <c r="AJ627" s="72"/>
      <c r="AK627" s="72"/>
      <c r="AL627" s="72"/>
      <c r="AM627" s="72"/>
      <c r="AN627" s="72"/>
      <c r="AO627" s="72"/>
      <c r="AP627" s="72"/>
      <c r="AQ627" s="196"/>
      <c r="AR627" s="196"/>
      <c r="AS627" s="196"/>
      <c r="AT627" s="196"/>
      <c r="AU627" s="196"/>
    </row>
    <row r="628" spans="1:47" s="139" customFormat="1" ht="12.75" customHeight="1">
      <c r="A628" s="72"/>
      <c r="B628" s="72"/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  <c r="AA628" s="72"/>
      <c r="AB628" s="72"/>
      <c r="AC628" s="72"/>
      <c r="AD628" s="72"/>
      <c r="AE628" s="72"/>
      <c r="AF628" s="72"/>
      <c r="AG628" s="72"/>
      <c r="AH628" s="72"/>
      <c r="AI628" s="72"/>
      <c r="AJ628" s="72"/>
      <c r="AK628" s="72"/>
      <c r="AL628" s="72"/>
      <c r="AM628" s="72"/>
      <c r="AN628" s="72"/>
      <c r="AO628" s="72"/>
      <c r="AP628" s="72"/>
      <c r="AQ628" s="196"/>
      <c r="AR628" s="196"/>
      <c r="AS628" s="196"/>
      <c r="AT628" s="196"/>
      <c r="AU628" s="196"/>
    </row>
    <row r="629" spans="1:47" s="139" customFormat="1" ht="12.75" customHeight="1">
      <c r="A629" s="72"/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  <c r="AA629" s="72"/>
      <c r="AB629" s="72"/>
      <c r="AC629" s="72"/>
      <c r="AD629" s="72"/>
      <c r="AE629" s="72"/>
      <c r="AF629" s="72"/>
      <c r="AG629" s="72"/>
      <c r="AH629" s="72"/>
      <c r="AI629" s="72"/>
      <c r="AJ629" s="72"/>
      <c r="AK629" s="72"/>
      <c r="AL629" s="72"/>
      <c r="AM629" s="72"/>
      <c r="AN629" s="72"/>
      <c r="AO629" s="72"/>
      <c r="AP629" s="72"/>
      <c r="AQ629" s="196"/>
      <c r="AR629" s="196"/>
      <c r="AS629" s="196"/>
      <c r="AT629" s="196"/>
      <c r="AU629" s="196"/>
    </row>
    <row r="630" spans="1:47" s="139" customFormat="1" ht="12.75" customHeight="1">
      <c r="A630" s="72"/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  <c r="AA630" s="72"/>
      <c r="AB630" s="72"/>
      <c r="AC630" s="72"/>
      <c r="AD630" s="72"/>
      <c r="AE630" s="72"/>
      <c r="AF630" s="72"/>
      <c r="AG630" s="72"/>
      <c r="AH630" s="72"/>
      <c r="AI630" s="72"/>
      <c r="AJ630" s="72"/>
      <c r="AK630" s="72"/>
      <c r="AL630" s="72"/>
      <c r="AM630" s="72"/>
      <c r="AN630" s="72"/>
      <c r="AO630" s="72"/>
      <c r="AP630" s="72"/>
      <c r="AQ630" s="196"/>
      <c r="AR630" s="196"/>
      <c r="AS630" s="196"/>
      <c r="AT630" s="196"/>
      <c r="AU630" s="196"/>
    </row>
    <row r="631" spans="1:47" s="139" customFormat="1" ht="12.75" customHeight="1">
      <c r="A631" s="72"/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  <c r="AA631" s="72"/>
      <c r="AB631" s="72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196"/>
      <c r="AR631" s="196"/>
      <c r="AS631" s="196"/>
      <c r="AT631" s="196"/>
      <c r="AU631" s="196"/>
    </row>
    <row r="632" spans="1:47" s="139" customFormat="1" ht="12.75" customHeight="1">
      <c r="A632" s="72"/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  <c r="AA632" s="72"/>
      <c r="AB632" s="72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196"/>
      <c r="AR632" s="196"/>
      <c r="AS632" s="196"/>
      <c r="AT632" s="196"/>
      <c r="AU632" s="196"/>
    </row>
    <row r="633" spans="1:47" s="139" customFormat="1" ht="12.75" customHeight="1">
      <c r="A633" s="72"/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  <c r="AA633" s="72"/>
      <c r="AB633" s="72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196"/>
      <c r="AR633" s="196"/>
      <c r="AS633" s="196"/>
      <c r="AT633" s="196"/>
      <c r="AU633" s="196"/>
    </row>
    <row r="634" spans="1:47" s="139" customFormat="1" ht="12.75" customHeight="1">
      <c r="A634" s="72"/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  <c r="AA634" s="72"/>
      <c r="AB634" s="72"/>
      <c r="AC634" s="72"/>
      <c r="AD634" s="72"/>
      <c r="AE634" s="72"/>
      <c r="AF634" s="72"/>
      <c r="AG634" s="72"/>
      <c r="AH634" s="72"/>
      <c r="AI634" s="72"/>
      <c r="AJ634" s="72"/>
      <c r="AK634" s="72"/>
      <c r="AL634" s="72"/>
      <c r="AM634" s="72"/>
      <c r="AN634" s="72"/>
      <c r="AO634" s="72"/>
      <c r="AP634" s="72"/>
      <c r="AQ634" s="196"/>
      <c r="AR634" s="196"/>
      <c r="AS634" s="196"/>
      <c r="AT634" s="196"/>
      <c r="AU634" s="196"/>
    </row>
    <row r="635" spans="1:47" s="139" customFormat="1" ht="12.75" customHeight="1">
      <c r="A635" s="72"/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  <c r="AA635" s="72"/>
      <c r="AB635" s="72"/>
      <c r="AC635" s="72"/>
      <c r="AD635" s="72"/>
      <c r="AE635" s="72"/>
      <c r="AF635" s="72"/>
      <c r="AG635" s="72"/>
      <c r="AH635" s="72"/>
      <c r="AI635" s="72"/>
      <c r="AJ635" s="72"/>
      <c r="AK635" s="72"/>
      <c r="AL635" s="72"/>
      <c r="AM635" s="72"/>
      <c r="AN635" s="72"/>
      <c r="AO635" s="72"/>
      <c r="AP635" s="72"/>
      <c r="AQ635" s="196"/>
      <c r="AR635" s="196"/>
      <c r="AS635" s="196"/>
      <c r="AT635" s="196"/>
      <c r="AU635" s="196"/>
    </row>
    <row r="636" spans="1:47" s="139" customFormat="1" ht="12.75" customHeight="1">
      <c r="A636" s="72"/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  <c r="AA636" s="72"/>
      <c r="AB636" s="72"/>
      <c r="AC636" s="72"/>
      <c r="AD636" s="72"/>
      <c r="AE636" s="72"/>
      <c r="AF636" s="72"/>
      <c r="AG636" s="72"/>
      <c r="AH636" s="72"/>
      <c r="AI636" s="72"/>
      <c r="AJ636" s="72"/>
      <c r="AK636" s="72"/>
      <c r="AL636" s="72"/>
      <c r="AM636" s="72"/>
      <c r="AN636" s="72"/>
      <c r="AO636" s="72"/>
      <c r="AP636" s="72"/>
      <c r="AQ636" s="196"/>
      <c r="AR636" s="196"/>
      <c r="AS636" s="196"/>
      <c r="AT636" s="196"/>
      <c r="AU636" s="196"/>
    </row>
    <row r="637" spans="1:47" s="139" customFormat="1" ht="12.75" customHeight="1">
      <c r="A637" s="72"/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  <c r="AA637" s="72"/>
      <c r="AB637" s="72"/>
      <c r="AC637" s="72"/>
      <c r="AD637" s="72"/>
      <c r="AE637" s="72"/>
      <c r="AF637" s="72"/>
      <c r="AG637" s="72"/>
      <c r="AH637" s="72"/>
      <c r="AI637" s="72"/>
      <c r="AJ637" s="72"/>
      <c r="AK637" s="72"/>
      <c r="AL637" s="72"/>
      <c r="AM637" s="72"/>
      <c r="AN637" s="72"/>
      <c r="AO637" s="72"/>
      <c r="AP637" s="72"/>
      <c r="AQ637" s="196"/>
      <c r="AR637" s="196"/>
      <c r="AS637" s="196"/>
      <c r="AT637" s="196"/>
      <c r="AU637" s="196"/>
    </row>
    <row r="638" spans="1:47" s="139" customFormat="1" ht="12.75" customHeight="1">
      <c r="A638" s="72"/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  <c r="AA638" s="72"/>
      <c r="AB638" s="72"/>
      <c r="AC638" s="72"/>
      <c r="AD638" s="72"/>
      <c r="AE638" s="72"/>
      <c r="AF638" s="72"/>
      <c r="AG638" s="72"/>
      <c r="AH638" s="72"/>
      <c r="AI638" s="72"/>
      <c r="AJ638" s="72"/>
      <c r="AK638" s="72"/>
      <c r="AL638" s="72"/>
      <c r="AM638" s="72"/>
      <c r="AN638" s="72"/>
      <c r="AO638" s="72"/>
      <c r="AP638" s="72"/>
      <c r="AQ638" s="196"/>
      <c r="AR638" s="196"/>
      <c r="AS638" s="196"/>
      <c r="AT638" s="196"/>
      <c r="AU638" s="196"/>
    </row>
    <row r="639" spans="1:47" s="139" customFormat="1" ht="12.75" customHeight="1">
      <c r="A639" s="72"/>
      <c r="B639" s="72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  <c r="AA639" s="72"/>
      <c r="AB639" s="72"/>
      <c r="AC639" s="72"/>
      <c r="AD639" s="72"/>
      <c r="AE639" s="72"/>
      <c r="AF639" s="72"/>
      <c r="AG639" s="72"/>
      <c r="AH639" s="72"/>
      <c r="AI639" s="72"/>
      <c r="AJ639" s="72"/>
      <c r="AK639" s="72"/>
      <c r="AL639" s="72"/>
      <c r="AM639" s="72"/>
      <c r="AN639" s="72"/>
      <c r="AO639" s="72"/>
      <c r="AP639" s="72"/>
      <c r="AQ639" s="196"/>
      <c r="AR639" s="196"/>
      <c r="AS639" s="196"/>
      <c r="AT639" s="196"/>
      <c r="AU639" s="196"/>
    </row>
    <row r="640" spans="1:47" s="139" customFormat="1" ht="12.75" customHeight="1">
      <c r="A640" s="72"/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  <c r="AA640" s="72"/>
      <c r="AB640" s="72"/>
      <c r="AC640" s="72"/>
      <c r="AD640" s="72"/>
      <c r="AE640" s="72"/>
      <c r="AF640" s="72"/>
      <c r="AG640" s="72"/>
      <c r="AH640" s="72"/>
      <c r="AI640" s="72"/>
      <c r="AJ640" s="72"/>
      <c r="AK640" s="72"/>
      <c r="AL640" s="72"/>
      <c r="AM640" s="72"/>
      <c r="AN640" s="72"/>
      <c r="AO640" s="72"/>
      <c r="AP640" s="72"/>
      <c r="AQ640" s="196"/>
      <c r="AR640" s="196"/>
      <c r="AS640" s="196"/>
      <c r="AT640" s="196"/>
      <c r="AU640" s="196"/>
    </row>
    <row r="641" spans="1:47" s="139" customFormat="1" ht="12.75" customHeight="1">
      <c r="A641" s="72"/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  <c r="AA641" s="72"/>
      <c r="AB641" s="72"/>
      <c r="AC641" s="72"/>
      <c r="AD641" s="72"/>
      <c r="AE641" s="72"/>
      <c r="AF641" s="72"/>
      <c r="AG641" s="72"/>
      <c r="AH641" s="72"/>
      <c r="AI641" s="72"/>
      <c r="AJ641" s="72"/>
      <c r="AK641" s="72"/>
      <c r="AL641" s="72"/>
      <c r="AM641" s="72"/>
      <c r="AN641" s="72"/>
      <c r="AO641" s="72"/>
      <c r="AP641" s="72"/>
      <c r="AQ641" s="196"/>
      <c r="AR641" s="196"/>
      <c r="AS641" s="196"/>
      <c r="AT641" s="196"/>
      <c r="AU641" s="196"/>
    </row>
    <row r="642" spans="1:47" s="139" customFormat="1" ht="12.75" customHeight="1">
      <c r="A642" s="72"/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  <c r="AA642" s="72"/>
      <c r="AB642" s="72"/>
      <c r="AC642" s="72"/>
      <c r="AD642" s="72"/>
      <c r="AE642" s="72"/>
      <c r="AF642" s="72"/>
      <c r="AG642" s="72"/>
      <c r="AH642" s="72"/>
      <c r="AI642" s="72"/>
      <c r="AJ642" s="72"/>
      <c r="AK642" s="72"/>
      <c r="AL642" s="72"/>
      <c r="AM642" s="72"/>
      <c r="AN642" s="72"/>
      <c r="AO642" s="72"/>
      <c r="AP642" s="72"/>
      <c r="AQ642" s="196"/>
      <c r="AR642" s="196"/>
      <c r="AS642" s="196"/>
      <c r="AT642" s="196"/>
      <c r="AU642" s="196"/>
    </row>
    <row r="643" spans="1:47" s="139" customFormat="1" ht="12.75" customHeight="1">
      <c r="A643" s="72"/>
      <c r="B643" s="72"/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  <c r="AA643" s="72"/>
      <c r="AB643" s="72"/>
      <c r="AC643" s="72"/>
      <c r="AD643" s="72"/>
      <c r="AE643" s="72"/>
      <c r="AF643" s="72"/>
      <c r="AG643" s="72"/>
      <c r="AH643" s="72"/>
      <c r="AI643" s="72"/>
      <c r="AJ643" s="72"/>
      <c r="AK643" s="72"/>
      <c r="AL643" s="72"/>
      <c r="AM643" s="72"/>
      <c r="AN643" s="72"/>
      <c r="AO643" s="72"/>
      <c r="AP643" s="72"/>
      <c r="AQ643" s="196"/>
      <c r="AR643" s="196"/>
      <c r="AS643" s="196"/>
      <c r="AT643" s="196"/>
      <c r="AU643" s="196"/>
    </row>
    <row r="644" spans="1:47" s="139" customFormat="1" ht="12.75" customHeight="1">
      <c r="A644" s="72"/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  <c r="AA644" s="72"/>
      <c r="AB644" s="72"/>
      <c r="AC644" s="72"/>
      <c r="AD644" s="72"/>
      <c r="AE644" s="72"/>
      <c r="AF644" s="72"/>
      <c r="AG644" s="72"/>
      <c r="AH644" s="72"/>
      <c r="AI644" s="72"/>
      <c r="AJ644" s="72"/>
      <c r="AK644" s="72"/>
      <c r="AL644" s="72"/>
      <c r="AM644" s="72"/>
      <c r="AN644" s="72"/>
      <c r="AO644" s="72"/>
      <c r="AP644" s="72"/>
      <c r="AQ644" s="196"/>
      <c r="AR644" s="196"/>
      <c r="AS644" s="196"/>
      <c r="AT644" s="196"/>
      <c r="AU644" s="196"/>
    </row>
    <row r="645" spans="1:47" s="139" customFormat="1" ht="12.75" customHeight="1">
      <c r="A645" s="72"/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  <c r="AA645" s="72"/>
      <c r="AB645" s="72"/>
      <c r="AC645" s="72"/>
      <c r="AD645" s="72"/>
      <c r="AE645" s="72"/>
      <c r="AF645" s="72"/>
      <c r="AG645" s="72"/>
      <c r="AH645" s="72"/>
      <c r="AI645" s="72"/>
      <c r="AJ645" s="72"/>
      <c r="AK645" s="72"/>
      <c r="AL645" s="72"/>
      <c r="AM645" s="72"/>
      <c r="AN645" s="72"/>
      <c r="AO645" s="72"/>
      <c r="AP645" s="72"/>
      <c r="AQ645" s="196"/>
      <c r="AR645" s="196"/>
      <c r="AS645" s="196"/>
      <c r="AT645" s="196"/>
      <c r="AU645" s="196"/>
    </row>
    <row r="646" spans="1:47" s="139" customFormat="1" ht="12.75" customHeight="1">
      <c r="A646" s="72"/>
      <c r="B646" s="72"/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  <c r="AA646" s="72"/>
      <c r="AB646" s="72"/>
      <c r="AC646" s="72"/>
      <c r="AD646" s="72"/>
      <c r="AE646" s="72"/>
      <c r="AF646" s="72"/>
      <c r="AG646" s="72"/>
      <c r="AH646" s="72"/>
      <c r="AI646" s="72"/>
      <c r="AJ646" s="72"/>
      <c r="AK646" s="72"/>
      <c r="AL646" s="72"/>
      <c r="AM646" s="72"/>
      <c r="AN646" s="72"/>
      <c r="AO646" s="72"/>
      <c r="AP646" s="72"/>
      <c r="AQ646" s="196"/>
      <c r="AR646" s="196"/>
      <c r="AS646" s="196"/>
      <c r="AT646" s="196"/>
      <c r="AU646" s="196"/>
    </row>
    <row r="647" spans="1:47" s="139" customFormat="1" ht="12.75" customHeight="1">
      <c r="A647" s="72"/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  <c r="AA647" s="72"/>
      <c r="AB647" s="72"/>
      <c r="AC647" s="72"/>
      <c r="AD647" s="72"/>
      <c r="AE647" s="72"/>
      <c r="AF647" s="72"/>
      <c r="AG647" s="72"/>
      <c r="AH647" s="72"/>
      <c r="AI647" s="72"/>
      <c r="AJ647" s="72"/>
      <c r="AK647" s="72"/>
      <c r="AL647" s="72"/>
      <c r="AM647" s="72"/>
      <c r="AN647" s="72"/>
      <c r="AO647" s="72"/>
      <c r="AP647" s="72"/>
      <c r="AQ647" s="196"/>
      <c r="AR647" s="196"/>
      <c r="AS647" s="196"/>
      <c r="AT647" s="196"/>
      <c r="AU647" s="196"/>
    </row>
    <row r="648" spans="1:47" s="139" customFormat="1" ht="12.75" customHeight="1">
      <c r="A648" s="72"/>
      <c r="B648" s="72"/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  <c r="AA648" s="72"/>
      <c r="AB648" s="72"/>
      <c r="AC648" s="72"/>
      <c r="AD648" s="72"/>
      <c r="AE648" s="72"/>
      <c r="AF648" s="72"/>
      <c r="AG648" s="72"/>
      <c r="AH648" s="72"/>
      <c r="AI648" s="72"/>
      <c r="AJ648" s="72"/>
      <c r="AK648" s="72"/>
      <c r="AL648" s="72"/>
      <c r="AM648" s="72"/>
      <c r="AN648" s="72"/>
      <c r="AO648" s="72"/>
      <c r="AP648" s="72"/>
      <c r="AQ648" s="196"/>
      <c r="AR648" s="196"/>
      <c r="AS648" s="196"/>
      <c r="AT648" s="196"/>
      <c r="AU648" s="196"/>
    </row>
    <row r="649" spans="1:47" s="139" customFormat="1" ht="12.75" customHeight="1">
      <c r="A649" s="72"/>
      <c r="B649" s="72"/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  <c r="AA649" s="72"/>
      <c r="AB649" s="72"/>
      <c r="AC649" s="72"/>
      <c r="AD649" s="72"/>
      <c r="AE649" s="72"/>
      <c r="AF649" s="72"/>
      <c r="AG649" s="72"/>
      <c r="AH649" s="72"/>
      <c r="AI649" s="72"/>
      <c r="AJ649" s="72"/>
      <c r="AK649" s="72"/>
      <c r="AL649" s="72"/>
      <c r="AM649" s="72"/>
      <c r="AN649" s="72"/>
      <c r="AO649" s="72"/>
      <c r="AP649" s="72"/>
      <c r="AQ649" s="196"/>
      <c r="AR649" s="196"/>
      <c r="AS649" s="196"/>
      <c r="AT649" s="196"/>
      <c r="AU649" s="196"/>
    </row>
    <row r="650" spans="1:47" s="139" customFormat="1" ht="12.75" customHeight="1">
      <c r="A650" s="72"/>
      <c r="B650" s="72"/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  <c r="AA650" s="72"/>
      <c r="AB650" s="72"/>
      <c r="AC650" s="72"/>
      <c r="AD650" s="72"/>
      <c r="AE650" s="72"/>
      <c r="AF650" s="72"/>
      <c r="AG650" s="72"/>
      <c r="AH650" s="72"/>
      <c r="AI650" s="72"/>
      <c r="AJ650" s="72"/>
      <c r="AK650" s="72"/>
      <c r="AL650" s="72"/>
      <c r="AM650" s="72"/>
      <c r="AN650" s="72"/>
      <c r="AO650" s="72"/>
      <c r="AP650" s="72"/>
      <c r="AQ650" s="196"/>
      <c r="AR650" s="196"/>
      <c r="AS650" s="196"/>
      <c r="AT650" s="196"/>
      <c r="AU650" s="196"/>
    </row>
    <row r="651" spans="1:47" s="139" customFormat="1" ht="12.75" customHeight="1">
      <c r="A651" s="72"/>
      <c r="B651" s="72"/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  <c r="AA651" s="72"/>
      <c r="AB651" s="72"/>
      <c r="AC651" s="72"/>
      <c r="AD651" s="72"/>
      <c r="AE651" s="72"/>
      <c r="AF651" s="72"/>
      <c r="AG651" s="72"/>
      <c r="AH651" s="72"/>
      <c r="AI651" s="72"/>
      <c r="AJ651" s="72"/>
      <c r="AK651" s="72"/>
      <c r="AL651" s="72"/>
      <c r="AM651" s="72"/>
      <c r="AN651" s="72"/>
      <c r="AO651" s="72"/>
      <c r="AP651" s="72"/>
      <c r="AQ651" s="196"/>
      <c r="AR651" s="196"/>
      <c r="AS651" s="196"/>
      <c r="AT651" s="196"/>
      <c r="AU651" s="196"/>
    </row>
    <row r="652" spans="1:47" s="139" customFormat="1" ht="12.75" customHeight="1">
      <c r="A652" s="72"/>
      <c r="B652" s="72"/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  <c r="AA652" s="72"/>
      <c r="AB652" s="72"/>
      <c r="AC652" s="72"/>
      <c r="AD652" s="72"/>
      <c r="AE652" s="72"/>
      <c r="AF652" s="72"/>
      <c r="AG652" s="72"/>
      <c r="AH652" s="72"/>
      <c r="AI652" s="72"/>
      <c r="AJ652" s="72"/>
      <c r="AK652" s="72"/>
      <c r="AL652" s="72"/>
      <c r="AM652" s="72"/>
      <c r="AN652" s="72"/>
      <c r="AO652" s="72"/>
      <c r="AP652" s="72"/>
      <c r="AQ652" s="196"/>
      <c r="AR652" s="196"/>
      <c r="AS652" s="196"/>
      <c r="AT652" s="196"/>
      <c r="AU652" s="196"/>
    </row>
    <row r="653" spans="1:47" s="139" customFormat="1" ht="12.75" customHeight="1">
      <c r="A653" s="72"/>
      <c r="B653" s="72"/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  <c r="AA653" s="72"/>
      <c r="AB653" s="72"/>
      <c r="AC653" s="72"/>
      <c r="AD653" s="72"/>
      <c r="AE653" s="72"/>
      <c r="AF653" s="72"/>
      <c r="AG653" s="72"/>
      <c r="AH653" s="72"/>
      <c r="AI653" s="72"/>
      <c r="AJ653" s="72"/>
      <c r="AK653" s="72"/>
      <c r="AL653" s="72"/>
      <c r="AM653" s="72"/>
      <c r="AN653" s="72"/>
      <c r="AO653" s="72"/>
      <c r="AP653" s="72"/>
      <c r="AQ653" s="196"/>
      <c r="AR653" s="196"/>
      <c r="AS653" s="196"/>
      <c r="AT653" s="196"/>
      <c r="AU653" s="196"/>
    </row>
    <row r="654" spans="1:47" s="139" customFormat="1" ht="12.75" customHeight="1">
      <c r="A654" s="72"/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  <c r="AA654" s="72"/>
      <c r="AB654" s="72"/>
      <c r="AC654" s="72"/>
      <c r="AD654" s="72"/>
      <c r="AE654" s="72"/>
      <c r="AF654" s="72"/>
      <c r="AG654" s="72"/>
      <c r="AH654" s="72"/>
      <c r="AI654" s="72"/>
      <c r="AJ654" s="72"/>
      <c r="AK654" s="72"/>
      <c r="AL654" s="72"/>
      <c r="AM654" s="72"/>
      <c r="AN654" s="72"/>
      <c r="AO654" s="72"/>
      <c r="AP654" s="72"/>
      <c r="AQ654" s="196"/>
      <c r="AR654" s="196"/>
      <c r="AS654" s="196"/>
      <c r="AT654" s="196"/>
      <c r="AU654" s="196"/>
    </row>
    <row r="655" spans="1:47" s="139" customFormat="1" ht="12.75" customHeight="1">
      <c r="A655" s="72"/>
      <c r="B655" s="72"/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  <c r="AA655" s="72"/>
      <c r="AB655" s="72"/>
      <c r="AC655" s="72"/>
      <c r="AD655" s="72"/>
      <c r="AE655" s="72"/>
      <c r="AF655" s="72"/>
      <c r="AG655" s="72"/>
      <c r="AH655" s="72"/>
      <c r="AI655" s="72"/>
      <c r="AJ655" s="72"/>
      <c r="AK655" s="72"/>
      <c r="AL655" s="72"/>
      <c r="AM655" s="72"/>
      <c r="AN655" s="72"/>
      <c r="AO655" s="72"/>
      <c r="AP655" s="72"/>
      <c r="AQ655" s="196"/>
      <c r="AR655" s="196"/>
      <c r="AS655" s="196"/>
      <c r="AT655" s="196"/>
      <c r="AU655" s="196"/>
    </row>
    <row r="656" spans="1:47" s="139" customFormat="1" ht="12.75" customHeight="1">
      <c r="A656" s="72"/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  <c r="AA656" s="72"/>
      <c r="AB656" s="72"/>
      <c r="AC656" s="72"/>
      <c r="AD656" s="72"/>
      <c r="AE656" s="72"/>
      <c r="AF656" s="72"/>
      <c r="AG656" s="72"/>
      <c r="AH656" s="72"/>
      <c r="AI656" s="72"/>
      <c r="AJ656" s="72"/>
      <c r="AK656" s="72"/>
      <c r="AL656" s="72"/>
      <c r="AM656" s="72"/>
      <c r="AN656" s="72"/>
      <c r="AO656" s="72"/>
      <c r="AP656" s="72"/>
      <c r="AQ656" s="196"/>
      <c r="AR656" s="196"/>
      <c r="AS656" s="196"/>
      <c r="AT656" s="196"/>
      <c r="AU656" s="196"/>
    </row>
    <row r="657" spans="1:47" s="139" customFormat="1" ht="12.75" customHeight="1">
      <c r="A657" s="72"/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  <c r="AA657" s="72"/>
      <c r="AB657" s="72"/>
      <c r="AC657" s="72"/>
      <c r="AD657" s="72"/>
      <c r="AE657" s="72"/>
      <c r="AF657" s="72"/>
      <c r="AG657" s="72"/>
      <c r="AH657" s="72"/>
      <c r="AI657" s="72"/>
      <c r="AJ657" s="72"/>
      <c r="AK657" s="72"/>
      <c r="AL657" s="72"/>
      <c r="AM657" s="72"/>
      <c r="AN657" s="72"/>
      <c r="AO657" s="72"/>
      <c r="AP657" s="72"/>
      <c r="AQ657" s="196"/>
      <c r="AR657" s="196"/>
      <c r="AS657" s="196"/>
      <c r="AT657" s="196"/>
      <c r="AU657" s="196"/>
    </row>
    <row r="658" spans="1:47" s="139" customFormat="1" ht="12.75" customHeight="1">
      <c r="A658" s="72"/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  <c r="AA658" s="72"/>
      <c r="AB658" s="72"/>
      <c r="AC658" s="72"/>
      <c r="AD658" s="72"/>
      <c r="AE658" s="72"/>
      <c r="AF658" s="72"/>
      <c r="AG658" s="72"/>
      <c r="AH658" s="72"/>
      <c r="AI658" s="72"/>
      <c r="AJ658" s="72"/>
      <c r="AK658" s="72"/>
      <c r="AL658" s="72"/>
      <c r="AM658" s="72"/>
      <c r="AN658" s="72"/>
      <c r="AO658" s="72"/>
      <c r="AP658" s="72"/>
      <c r="AQ658" s="196"/>
      <c r="AR658" s="196"/>
      <c r="AS658" s="196"/>
      <c r="AT658" s="196"/>
      <c r="AU658" s="196"/>
    </row>
    <row r="659" spans="1:47" s="139" customFormat="1" ht="12.75" customHeight="1">
      <c r="A659" s="72"/>
      <c r="B659" s="72"/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  <c r="AA659" s="72"/>
      <c r="AB659" s="72"/>
      <c r="AC659" s="72"/>
      <c r="AD659" s="72"/>
      <c r="AE659" s="72"/>
      <c r="AF659" s="72"/>
      <c r="AG659" s="72"/>
      <c r="AH659" s="72"/>
      <c r="AI659" s="72"/>
      <c r="AJ659" s="72"/>
      <c r="AK659" s="72"/>
      <c r="AL659" s="72"/>
      <c r="AM659" s="72"/>
      <c r="AN659" s="72"/>
      <c r="AO659" s="72"/>
      <c r="AP659" s="72"/>
      <c r="AQ659" s="196"/>
      <c r="AR659" s="196"/>
      <c r="AS659" s="196"/>
      <c r="AT659" s="196"/>
      <c r="AU659" s="196"/>
    </row>
    <row r="660" spans="1:47" s="139" customFormat="1" ht="12.75" customHeight="1">
      <c r="A660" s="72"/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  <c r="AA660" s="72"/>
      <c r="AB660" s="72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196"/>
      <c r="AR660" s="196"/>
      <c r="AS660" s="196"/>
      <c r="AT660" s="196"/>
      <c r="AU660" s="196"/>
    </row>
    <row r="661" spans="1:47" s="139" customFormat="1" ht="12.75" customHeight="1">
      <c r="A661" s="72"/>
      <c r="B661" s="72"/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  <c r="AA661" s="72"/>
      <c r="AB661" s="72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196"/>
      <c r="AR661" s="196"/>
      <c r="AS661" s="196"/>
      <c r="AT661" s="196"/>
      <c r="AU661" s="196"/>
    </row>
    <row r="662" spans="1:47" s="139" customFormat="1" ht="12.75" customHeight="1">
      <c r="A662" s="72"/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  <c r="AA662" s="72"/>
      <c r="AB662" s="72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196"/>
      <c r="AR662" s="196"/>
      <c r="AS662" s="196"/>
      <c r="AT662" s="196"/>
      <c r="AU662" s="196"/>
    </row>
    <row r="663" spans="1:47" s="139" customFormat="1" ht="12.75" customHeight="1">
      <c r="A663" s="72"/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  <c r="AA663" s="72"/>
      <c r="AB663" s="72"/>
      <c r="AC663" s="72"/>
      <c r="AD663" s="72"/>
      <c r="AE663" s="72"/>
      <c r="AF663" s="72"/>
      <c r="AG663" s="72"/>
      <c r="AH663" s="72"/>
      <c r="AI663" s="72"/>
      <c r="AJ663" s="72"/>
      <c r="AK663" s="72"/>
      <c r="AL663" s="72"/>
      <c r="AM663" s="72"/>
      <c r="AN663" s="72"/>
      <c r="AO663" s="72"/>
      <c r="AP663" s="72"/>
      <c r="AQ663" s="196"/>
      <c r="AR663" s="196"/>
      <c r="AS663" s="196"/>
      <c r="AT663" s="196"/>
      <c r="AU663" s="196"/>
    </row>
    <row r="664" spans="1:47" s="139" customFormat="1" ht="12.75" customHeight="1">
      <c r="A664" s="72"/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  <c r="AA664" s="72"/>
      <c r="AB664" s="72"/>
      <c r="AC664" s="72"/>
      <c r="AD664" s="72"/>
      <c r="AE664" s="72"/>
      <c r="AF664" s="72"/>
      <c r="AG664" s="72"/>
      <c r="AH664" s="72"/>
      <c r="AI664" s="72"/>
      <c r="AJ664" s="72"/>
      <c r="AK664" s="72"/>
      <c r="AL664" s="72"/>
      <c r="AM664" s="72"/>
      <c r="AN664" s="72"/>
      <c r="AO664" s="72"/>
      <c r="AP664" s="72"/>
      <c r="AQ664" s="196"/>
      <c r="AR664" s="196"/>
      <c r="AS664" s="196"/>
      <c r="AT664" s="196"/>
      <c r="AU664" s="196"/>
    </row>
    <row r="665" spans="1:47" s="139" customFormat="1" ht="12.75" customHeight="1">
      <c r="A665" s="72"/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  <c r="AA665" s="72"/>
      <c r="AB665" s="72"/>
      <c r="AC665" s="72"/>
      <c r="AD665" s="72"/>
      <c r="AE665" s="72"/>
      <c r="AF665" s="72"/>
      <c r="AG665" s="72"/>
      <c r="AH665" s="72"/>
      <c r="AI665" s="72"/>
      <c r="AJ665" s="72"/>
      <c r="AK665" s="72"/>
      <c r="AL665" s="72"/>
      <c r="AM665" s="72"/>
      <c r="AN665" s="72"/>
      <c r="AO665" s="72"/>
      <c r="AP665" s="72"/>
      <c r="AQ665" s="196"/>
      <c r="AR665" s="196"/>
      <c r="AS665" s="196"/>
      <c r="AT665" s="196"/>
      <c r="AU665" s="196"/>
    </row>
    <row r="666" spans="1:47" s="139" customFormat="1" ht="12.75" customHeight="1">
      <c r="A666" s="72"/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  <c r="AA666" s="72"/>
      <c r="AB666" s="72"/>
      <c r="AC666" s="72"/>
      <c r="AD666" s="72"/>
      <c r="AE666" s="72"/>
      <c r="AF666" s="72"/>
      <c r="AG666" s="72"/>
      <c r="AH666" s="72"/>
      <c r="AI666" s="72"/>
      <c r="AJ666" s="72"/>
      <c r="AK666" s="72"/>
      <c r="AL666" s="72"/>
      <c r="AM666" s="72"/>
      <c r="AN666" s="72"/>
      <c r="AO666" s="72"/>
      <c r="AP666" s="72"/>
      <c r="AQ666" s="196"/>
      <c r="AR666" s="196"/>
      <c r="AS666" s="196"/>
      <c r="AT666" s="196"/>
      <c r="AU666" s="196"/>
    </row>
    <row r="667" spans="1:47" s="139" customFormat="1" ht="12.75" customHeight="1">
      <c r="A667" s="72"/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  <c r="AA667" s="72"/>
      <c r="AB667" s="72"/>
      <c r="AC667" s="72"/>
      <c r="AD667" s="72"/>
      <c r="AE667" s="72"/>
      <c r="AF667" s="72"/>
      <c r="AG667" s="72"/>
      <c r="AH667" s="72"/>
      <c r="AI667" s="72"/>
      <c r="AJ667" s="72"/>
      <c r="AK667" s="72"/>
      <c r="AL667" s="72"/>
      <c r="AM667" s="72"/>
      <c r="AN667" s="72"/>
      <c r="AO667" s="72"/>
      <c r="AP667" s="72"/>
      <c r="AQ667" s="196"/>
      <c r="AR667" s="196"/>
      <c r="AS667" s="196"/>
      <c r="AT667" s="196"/>
      <c r="AU667" s="196"/>
    </row>
    <row r="668" spans="1:47" s="139" customFormat="1" ht="12.75" customHeight="1">
      <c r="A668" s="72"/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  <c r="AA668" s="72"/>
      <c r="AB668" s="72"/>
      <c r="AC668" s="72"/>
      <c r="AD668" s="72"/>
      <c r="AE668" s="72"/>
      <c r="AF668" s="72"/>
      <c r="AG668" s="72"/>
      <c r="AH668" s="72"/>
      <c r="AI668" s="72"/>
      <c r="AJ668" s="72"/>
      <c r="AK668" s="72"/>
      <c r="AL668" s="72"/>
      <c r="AM668" s="72"/>
      <c r="AN668" s="72"/>
      <c r="AO668" s="72"/>
      <c r="AP668" s="72"/>
      <c r="AQ668" s="196"/>
      <c r="AR668" s="196"/>
      <c r="AS668" s="196"/>
      <c r="AT668" s="196"/>
      <c r="AU668" s="196"/>
    </row>
    <row r="669" spans="1:47" s="139" customFormat="1" ht="12.75" customHeight="1">
      <c r="A669" s="72"/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  <c r="AA669" s="72"/>
      <c r="AB669" s="72"/>
      <c r="AC669" s="72"/>
      <c r="AD669" s="72"/>
      <c r="AE669" s="72"/>
      <c r="AF669" s="72"/>
      <c r="AG669" s="72"/>
      <c r="AH669" s="72"/>
      <c r="AI669" s="72"/>
      <c r="AJ669" s="72"/>
      <c r="AK669" s="72"/>
      <c r="AL669" s="72"/>
      <c r="AM669" s="72"/>
      <c r="AN669" s="72"/>
      <c r="AO669" s="72"/>
      <c r="AP669" s="72"/>
      <c r="AQ669" s="196"/>
      <c r="AR669" s="196"/>
      <c r="AS669" s="196"/>
      <c r="AT669" s="196"/>
      <c r="AU669" s="196"/>
    </row>
    <row r="670" spans="1:47" s="139" customFormat="1" ht="12.75" customHeight="1">
      <c r="A670" s="72"/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  <c r="AA670" s="72"/>
      <c r="AB670" s="72"/>
      <c r="AC670" s="72"/>
      <c r="AD670" s="72"/>
      <c r="AE670" s="72"/>
      <c r="AF670" s="72"/>
      <c r="AG670" s="72"/>
      <c r="AH670" s="72"/>
      <c r="AI670" s="72"/>
      <c r="AJ670" s="72"/>
      <c r="AK670" s="72"/>
      <c r="AL670" s="72"/>
      <c r="AM670" s="72"/>
      <c r="AN670" s="72"/>
      <c r="AO670" s="72"/>
      <c r="AP670" s="72"/>
      <c r="AQ670" s="196"/>
      <c r="AR670" s="196"/>
      <c r="AS670" s="196"/>
      <c r="AT670" s="196"/>
      <c r="AU670" s="196"/>
    </row>
    <row r="671" spans="1:47" s="139" customFormat="1" ht="12.75" customHeight="1">
      <c r="A671" s="72"/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  <c r="AA671" s="72"/>
      <c r="AB671" s="72"/>
      <c r="AC671" s="72"/>
      <c r="AD671" s="72"/>
      <c r="AE671" s="72"/>
      <c r="AF671" s="72"/>
      <c r="AG671" s="72"/>
      <c r="AH671" s="72"/>
      <c r="AI671" s="72"/>
      <c r="AJ671" s="72"/>
      <c r="AK671" s="72"/>
      <c r="AL671" s="72"/>
      <c r="AM671" s="72"/>
      <c r="AN671" s="72"/>
      <c r="AO671" s="72"/>
      <c r="AP671" s="72"/>
      <c r="AQ671" s="196"/>
      <c r="AR671" s="196"/>
      <c r="AS671" s="196"/>
      <c r="AT671" s="196"/>
      <c r="AU671" s="196"/>
    </row>
    <row r="672" spans="1:47" s="139" customFormat="1" ht="12.75" customHeight="1">
      <c r="A672" s="72"/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  <c r="AA672" s="72"/>
      <c r="AB672" s="72"/>
      <c r="AC672" s="72"/>
      <c r="AD672" s="72"/>
      <c r="AE672" s="72"/>
      <c r="AF672" s="72"/>
      <c r="AG672" s="72"/>
      <c r="AH672" s="72"/>
      <c r="AI672" s="72"/>
      <c r="AJ672" s="72"/>
      <c r="AK672" s="72"/>
      <c r="AL672" s="72"/>
      <c r="AM672" s="72"/>
      <c r="AN672" s="72"/>
      <c r="AO672" s="72"/>
      <c r="AP672" s="72"/>
      <c r="AQ672" s="196"/>
      <c r="AR672" s="196"/>
      <c r="AS672" s="196"/>
      <c r="AT672" s="196"/>
      <c r="AU672" s="196"/>
    </row>
    <row r="673" spans="1:47" s="139" customFormat="1" ht="12.75" customHeight="1">
      <c r="A673" s="72"/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  <c r="AA673" s="72"/>
      <c r="AB673" s="72"/>
      <c r="AC673" s="72"/>
      <c r="AD673" s="72"/>
      <c r="AE673" s="72"/>
      <c r="AF673" s="72"/>
      <c r="AG673" s="72"/>
      <c r="AH673" s="72"/>
      <c r="AI673" s="72"/>
      <c r="AJ673" s="72"/>
      <c r="AK673" s="72"/>
      <c r="AL673" s="72"/>
      <c r="AM673" s="72"/>
      <c r="AN673" s="72"/>
      <c r="AO673" s="72"/>
      <c r="AP673" s="72"/>
      <c r="AQ673" s="196"/>
      <c r="AR673" s="196"/>
      <c r="AS673" s="196"/>
      <c r="AT673" s="196"/>
      <c r="AU673" s="196"/>
    </row>
    <row r="674" spans="1:47" s="139" customFormat="1" ht="12.75" customHeight="1">
      <c r="A674" s="72"/>
      <c r="B674" s="72"/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  <c r="AA674" s="72"/>
      <c r="AB674" s="72"/>
      <c r="AC674" s="72"/>
      <c r="AD674" s="72"/>
      <c r="AE674" s="72"/>
      <c r="AF674" s="72"/>
      <c r="AG674" s="72"/>
      <c r="AH674" s="72"/>
      <c r="AI674" s="72"/>
      <c r="AJ674" s="72"/>
      <c r="AK674" s="72"/>
      <c r="AL674" s="72"/>
      <c r="AM674" s="72"/>
      <c r="AN674" s="72"/>
      <c r="AO674" s="72"/>
      <c r="AP674" s="72"/>
      <c r="AQ674" s="196"/>
      <c r="AR674" s="196"/>
      <c r="AS674" s="196"/>
      <c r="AT674" s="196"/>
      <c r="AU674" s="196"/>
    </row>
    <row r="675" spans="1:47" s="139" customFormat="1" ht="12.75" customHeight="1">
      <c r="A675" s="72"/>
      <c r="B675" s="72"/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  <c r="AA675" s="72"/>
      <c r="AB675" s="72"/>
      <c r="AC675" s="72"/>
      <c r="AD675" s="72"/>
      <c r="AE675" s="72"/>
      <c r="AF675" s="72"/>
      <c r="AG675" s="72"/>
      <c r="AH675" s="72"/>
      <c r="AI675" s="72"/>
      <c r="AJ675" s="72"/>
      <c r="AK675" s="72"/>
      <c r="AL675" s="72"/>
      <c r="AM675" s="72"/>
      <c r="AN675" s="72"/>
      <c r="AO675" s="72"/>
      <c r="AP675" s="72"/>
      <c r="AQ675" s="196"/>
      <c r="AR675" s="196"/>
      <c r="AS675" s="196"/>
      <c r="AT675" s="196"/>
      <c r="AU675" s="196"/>
    </row>
    <row r="676" spans="1:47" s="139" customFormat="1" ht="12.75" customHeight="1">
      <c r="A676" s="72"/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  <c r="AA676" s="72"/>
      <c r="AB676" s="72"/>
      <c r="AC676" s="72"/>
      <c r="AD676" s="72"/>
      <c r="AE676" s="72"/>
      <c r="AF676" s="72"/>
      <c r="AG676" s="72"/>
      <c r="AH676" s="72"/>
      <c r="AI676" s="72"/>
      <c r="AJ676" s="72"/>
      <c r="AK676" s="72"/>
      <c r="AL676" s="72"/>
      <c r="AM676" s="72"/>
      <c r="AN676" s="72"/>
      <c r="AO676" s="72"/>
      <c r="AP676" s="72"/>
      <c r="AQ676" s="196"/>
      <c r="AR676" s="196"/>
      <c r="AS676" s="196"/>
      <c r="AT676" s="196"/>
      <c r="AU676" s="196"/>
    </row>
    <row r="677" spans="1:47" s="139" customFormat="1" ht="12.75" customHeight="1">
      <c r="A677" s="72"/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  <c r="AA677" s="72"/>
      <c r="AB677" s="72"/>
      <c r="AC677" s="72"/>
      <c r="AD677" s="72"/>
      <c r="AE677" s="72"/>
      <c r="AF677" s="72"/>
      <c r="AG677" s="72"/>
      <c r="AH677" s="72"/>
      <c r="AI677" s="72"/>
      <c r="AJ677" s="72"/>
      <c r="AK677" s="72"/>
      <c r="AL677" s="72"/>
      <c r="AM677" s="72"/>
      <c r="AN677" s="72"/>
      <c r="AO677" s="72"/>
      <c r="AP677" s="72"/>
      <c r="AQ677" s="196"/>
      <c r="AR677" s="196"/>
      <c r="AS677" s="196"/>
      <c r="AT677" s="196"/>
      <c r="AU677" s="196"/>
    </row>
    <row r="678" spans="1:47" s="139" customFormat="1" ht="12.75" customHeight="1">
      <c r="A678" s="72"/>
      <c r="B678" s="72"/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  <c r="AA678" s="72"/>
      <c r="AB678" s="72"/>
      <c r="AC678" s="72"/>
      <c r="AD678" s="72"/>
      <c r="AE678" s="72"/>
      <c r="AF678" s="72"/>
      <c r="AG678" s="72"/>
      <c r="AH678" s="72"/>
      <c r="AI678" s="72"/>
      <c r="AJ678" s="72"/>
      <c r="AK678" s="72"/>
      <c r="AL678" s="72"/>
      <c r="AM678" s="72"/>
      <c r="AN678" s="72"/>
      <c r="AO678" s="72"/>
      <c r="AP678" s="72"/>
      <c r="AQ678" s="196"/>
      <c r="AR678" s="196"/>
      <c r="AS678" s="196"/>
      <c r="AT678" s="196"/>
      <c r="AU678" s="196"/>
    </row>
    <row r="679" spans="1:47" s="139" customFormat="1" ht="12.75" customHeight="1">
      <c r="A679" s="72"/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  <c r="AA679" s="72"/>
      <c r="AB679" s="72"/>
      <c r="AC679" s="72"/>
      <c r="AD679" s="72"/>
      <c r="AE679" s="72"/>
      <c r="AF679" s="72"/>
      <c r="AG679" s="72"/>
      <c r="AH679" s="72"/>
      <c r="AI679" s="72"/>
      <c r="AJ679" s="72"/>
      <c r="AK679" s="72"/>
      <c r="AL679" s="72"/>
      <c r="AM679" s="72"/>
      <c r="AN679" s="72"/>
      <c r="AO679" s="72"/>
      <c r="AP679" s="72"/>
      <c r="AQ679" s="196"/>
      <c r="AR679" s="196"/>
      <c r="AS679" s="196"/>
      <c r="AT679" s="196"/>
      <c r="AU679" s="196"/>
    </row>
    <row r="680" spans="1:47" s="139" customFormat="1" ht="12.75" customHeight="1">
      <c r="A680" s="72"/>
      <c r="B680" s="72"/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  <c r="AA680" s="72"/>
      <c r="AB680" s="72"/>
      <c r="AC680" s="72"/>
      <c r="AD680" s="72"/>
      <c r="AE680" s="72"/>
      <c r="AF680" s="72"/>
      <c r="AG680" s="72"/>
      <c r="AH680" s="72"/>
      <c r="AI680" s="72"/>
      <c r="AJ680" s="72"/>
      <c r="AK680" s="72"/>
      <c r="AL680" s="72"/>
      <c r="AM680" s="72"/>
      <c r="AN680" s="72"/>
      <c r="AO680" s="72"/>
      <c r="AP680" s="72"/>
      <c r="AQ680" s="196"/>
      <c r="AR680" s="196"/>
      <c r="AS680" s="196"/>
      <c r="AT680" s="196"/>
      <c r="AU680" s="196"/>
    </row>
    <row r="681" spans="1:47" s="139" customFormat="1" ht="12.75" customHeight="1">
      <c r="A681" s="72"/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  <c r="AA681" s="72"/>
      <c r="AB681" s="72"/>
      <c r="AC681" s="72"/>
      <c r="AD681" s="72"/>
      <c r="AE681" s="72"/>
      <c r="AF681" s="72"/>
      <c r="AG681" s="72"/>
      <c r="AH681" s="72"/>
      <c r="AI681" s="72"/>
      <c r="AJ681" s="72"/>
      <c r="AK681" s="72"/>
      <c r="AL681" s="72"/>
      <c r="AM681" s="72"/>
      <c r="AN681" s="72"/>
      <c r="AO681" s="72"/>
      <c r="AP681" s="72"/>
      <c r="AQ681" s="196"/>
      <c r="AR681" s="196"/>
      <c r="AS681" s="196"/>
      <c r="AT681" s="196"/>
      <c r="AU681" s="196"/>
    </row>
    <row r="682" spans="1:47" s="139" customFormat="1" ht="12.75" customHeight="1">
      <c r="A682" s="72"/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  <c r="AA682" s="72"/>
      <c r="AB682" s="72"/>
      <c r="AC682" s="72"/>
      <c r="AD682" s="72"/>
      <c r="AE682" s="72"/>
      <c r="AF682" s="72"/>
      <c r="AG682" s="72"/>
      <c r="AH682" s="72"/>
      <c r="AI682" s="72"/>
      <c r="AJ682" s="72"/>
      <c r="AK682" s="72"/>
      <c r="AL682" s="72"/>
      <c r="AM682" s="72"/>
      <c r="AN682" s="72"/>
      <c r="AO682" s="72"/>
      <c r="AP682" s="72"/>
      <c r="AQ682" s="196"/>
      <c r="AR682" s="196"/>
      <c r="AS682" s="196"/>
      <c r="AT682" s="196"/>
      <c r="AU682" s="196"/>
    </row>
    <row r="683" spans="1:47" s="139" customFormat="1" ht="12.75" customHeight="1">
      <c r="A683" s="72"/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  <c r="AA683" s="72"/>
      <c r="AB683" s="72"/>
      <c r="AC683" s="72"/>
      <c r="AD683" s="72"/>
      <c r="AE683" s="72"/>
      <c r="AF683" s="72"/>
      <c r="AG683" s="72"/>
      <c r="AH683" s="72"/>
      <c r="AI683" s="72"/>
      <c r="AJ683" s="72"/>
      <c r="AK683" s="72"/>
      <c r="AL683" s="72"/>
      <c r="AM683" s="72"/>
      <c r="AN683" s="72"/>
      <c r="AO683" s="72"/>
      <c r="AP683" s="72"/>
      <c r="AQ683" s="196"/>
      <c r="AR683" s="196"/>
      <c r="AS683" s="196"/>
      <c r="AT683" s="196"/>
      <c r="AU683" s="196"/>
    </row>
    <row r="684" spans="1:47" s="139" customFormat="1" ht="12.75" customHeight="1">
      <c r="A684" s="72"/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  <c r="AA684" s="72"/>
      <c r="AB684" s="72"/>
      <c r="AC684" s="72"/>
      <c r="AD684" s="72"/>
      <c r="AE684" s="72"/>
      <c r="AF684" s="72"/>
      <c r="AG684" s="72"/>
      <c r="AH684" s="72"/>
      <c r="AI684" s="72"/>
      <c r="AJ684" s="72"/>
      <c r="AK684" s="72"/>
      <c r="AL684" s="72"/>
      <c r="AM684" s="72"/>
      <c r="AN684" s="72"/>
      <c r="AO684" s="72"/>
      <c r="AP684" s="72"/>
      <c r="AQ684" s="196"/>
      <c r="AR684" s="196"/>
      <c r="AS684" s="196"/>
      <c r="AT684" s="196"/>
      <c r="AU684" s="196"/>
    </row>
    <row r="685" spans="1:47" s="139" customFormat="1" ht="12.75" customHeight="1">
      <c r="A685" s="72"/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  <c r="AA685" s="72"/>
      <c r="AB685" s="72"/>
      <c r="AC685" s="72"/>
      <c r="AD685" s="72"/>
      <c r="AE685" s="72"/>
      <c r="AF685" s="72"/>
      <c r="AG685" s="72"/>
      <c r="AH685" s="72"/>
      <c r="AI685" s="72"/>
      <c r="AJ685" s="72"/>
      <c r="AK685" s="72"/>
      <c r="AL685" s="72"/>
      <c r="AM685" s="72"/>
      <c r="AN685" s="72"/>
      <c r="AO685" s="72"/>
      <c r="AP685" s="72"/>
      <c r="AQ685" s="196"/>
      <c r="AR685" s="196"/>
      <c r="AS685" s="196"/>
      <c r="AT685" s="196"/>
      <c r="AU685" s="196"/>
    </row>
    <row r="686" spans="1:47" s="139" customFormat="1" ht="12.75" customHeight="1">
      <c r="A686" s="72"/>
      <c r="B686" s="72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  <c r="AA686" s="72"/>
      <c r="AB686" s="72"/>
      <c r="AC686" s="72"/>
      <c r="AD686" s="72"/>
      <c r="AE686" s="72"/>
      <c r="AF686" s="72"/>
      <c r="AG686" s="72"/>
      <c r="AH686" s="72"/>
      <c r="AI686" s="72"/>
      <c r="AJ686" s="72"/>
      <c r="AK686" s="72"/>
      <c r="AL686" s="72"/>
      <c r="AM686" s="72"/>
      <c r="AN686" s="72"/>
      <c r="AO686" s="72"/>
      <c r="AP686" s="72"/>
      <c r="AQ686" s="196"/>
      <c r="AR686" s="196"/>
      <c r="AS686" s="196"/>
      <c r="AT686" s="196"/>
      <c r="AU686" s="196"/>
    </row>
    <row r="687" spans="1:47" s="139" customFormat="1" ht="12.75" customHeight="1">
      <c r="A687" s="72"/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  <c r="AA687" s="72"/>
      <c r="AB687" s="72"/>
      <c r="AC687" s="72"/>
      <c r="AD687" s="72"/>
      <c r="AE687" s="72"/>
      <c r="AF687" s="72"/>
      <c r="AG687" s="72"/>
      <c r="AH687" s="72"/>
      <c r="AI687" s="72"/>
      <c r="AJ687" s="72"/>
      <c r="AK687" s="72"/>
      <c r="AL687" s="72"/>
      <c r="AM687" s="72"/>
      <c r="AN687" s="72"/>
      <c r="AO687" s="72"/>
      <c r="AP687" s="72"/>
      <c r="AQ687" s="196"/>
      <c r="AR687" s="196"/>
      <c r="AS687" s="196"/>
      <c r="AT687" s="196"/>
      <c r="AU687" s="196"/>
    </row>
    <row r="688" spans="1:47" s="139" customFormat="1" ht="12.75" customHeight="1">
      <c r="A688" s="72"/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  <c r="AA688" s="72"/>
      <c r="AB688" s="72"/>
      <c r="AC688" s="72"/>
      <c r="AD688" s="72"/>
      <c r="AE688" s="72"/>
      <c r="AF688" s="72"/>
      <c r="AG688" s="72"/>
      <c r="AH688" s="72"/>
      <c r="AI688" s="72"/>
      <c r="AJ688" s="72"/>
      <c r="AK688" s="72"/>
      <c r="AL688" s="72"/>
      <c r="AM688" s="72"/>
      <c r="AN688" s="72"/>
      <c r="AO688" s="72"/>
      <c r="AP688" s="72"/>
      <c r="AQ688" s="196"/>
      <c r="AR688" s="196"/>
      <c r="AS688" s="196"/>
      <c r="AT688" s="196"/>
      <c r="AU688" s="196"/>
    </row>
    <row r="689" spans="1:47" s="139" customFormat="1" ht="12.75" customHeight="1">
      <c r="A689" s="72"/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  <c r="AA689" s="72"/>
      <c r="AB689" s="72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196"/>
      <c r="AR689" s="196"/>
      <c r="AS689" s="196"/>
      <c r="AT689" s="196"/>
      <c r="AU689" s="196"/>
    </row>
    <row r="690" spans="1:47" s="139" customFormat="1" ht="12.75" customHeight="1">
      <c r="A690" s="72"/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  <c r="AA690" s="72"/>
      <c r="AB690" s="72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196"/>
      <c r="AR690" s="196"/>
      <c r="AS690" s="196"/>
      <c r="AT690" s="196"/>
      <c r="AU690" s="196"/>
    </row>
    <row r="691" spans="1:47" s="139" customFormat="1" ht="12.75" customHeight="1">
      <c r="A691" s="72"/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  <c r="AA691" s="72"/>
      <c r="AB691" s="72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196"/>
      <c r="AR691" s="196"/>
      <c r="AS691" s="196"/>
      <c r="AT691" s="196"/>
      <c r="AU691" s="196"/>
    </row>
    <row r="692" spans="1:47" s="139" customFormat="1" ht="12.75" customHeight="1">
      <c r="A692" s="72"/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  <c r="AA692" s="72"/>
      <c r="AB692" s="72"/>
      <c r="AC692" s="72"/>
      <c r="AD692" s="72"/>
      <c r="AE692" s="72"/>
      <c r="AF692" s="72"/>
      <c r="AG692" s="72"/>
      <c r="AH692" s="72"/>
      <c r="AI692" s="72"/>
      <c r="AJ692" s="72"/>
      <c r="AK692" s="72"/>
      <c r="AL692" s="72"/>
      <c r="AM692" s="72"/>
      <c r="AN692" s="72"/>
      <c r="AO692" s="72"/>
      <c r="AP692" s="72"/>
      <c r="AQ692" s="196"/>
      <c r="AR692" s="196"/>
      <c r="AS692" s="196"/>
      <c r="AT692" s="196"/>
      <c r="AU692" s="196"/>
    </row>
    <row r="693" spans="1:47" s="139" customFormat="1" ht="12.75" customHeight="1">
      <c r="A693" s="72"/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  <c r="AA693" s="72"/>
      <c r="AB693" s="72"/>
      <c r="AC693" s="72"/>
      <c r="AD693" s="72"/>
      <c r="AE693" s="72"/>
      <c r="AF693" s="72"/>
      <c r="AG693" s="72"/>
      <c r="AH693" s="72"/>
      <c r="AI693" s="72"/>
      <c r="AJ693" s="72"/>
      <c r="AK693" s="72"/>
      <c r="AL693" s="72"/>
      <c r="AM693" s="72"/>
      <c r="AN693" s="72"/>
      <c r="AO693" s="72"/>
      <c r="AP693" s="72"/>
      <c r="AQ693" s="196"/>
      <c r="AR693" s="196"/>
      <c r="AS693" s="196"/>
      <c r="AT693" s="196"/>
      <c r="AU693" s="196"/>
    </row>
    <row r="694" spans="1:47" s="139" customFormat="1" ht="12.75" customHeight="1">
      <c r="A694" s="72"/>
      <c r="B694" s="72"/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  <c r="AA694" s="72"/>
      <c r="AB694" s="72"/>
      <c r="AC694" s="72"/>
      <c r="AD694" s="72"/>
      <c r="AE694" s="72"/>
      <c r="AF694" s="72"/>
      <c r="AG694" s="72"/>
      <c r="AH694" s="72"/>
      <c r="AI694" s="72"/>
      <c r="AJ694" s="72"/>
      <c r="AK694" s="72"/>
      <c r="AL694" s="72"/>
      <c r="AM694" s="72"/>
      <c r="AN694" s="72"/>
      <c r="AO694" s="72"/>
      <c r="AP694" s="72"/>
      <c r="AQ694" s="196"/>
      <c r="AR694" s="196"/>
      <c r="AS694" s="196"/>
      <c r="AT694" s="196"/>
      <c r="AU694" s="196"/>
    </row>
    <row r="695" spans="1:47" s="139" customFormat="1" ht="12.75" customHeight="1">
      <c r="A695" s="72"/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  <c r="AA695" s="72"/>
      <c r="AB695" s="72"/>
      <c r="AC695" s="72"/>
      <c r="AD695" s="72"/>
      <c r="AE695" s="72"/>
      <c r="AF695" s="72"/>
      <c r="AG695" s="72"/>
      <c r="AH695" s="72"/>
      <c r="AI695" s="72"/>
      <c r="AJ695" s="72"/>
      <c r="AK695" s="72"/>
      <c r="AL695" s="72"/>
      <c r="AM695" s="72"/>
      <c r="AN695" s="72"/>
      <c r="AO695" s="72"/>
      <c r="AP695" s="72"/>
      <c r="AQ695" s="196"/>
      <c r="AR695" s="196"/>
      <c r="AS695" s="196"/>
      <c r="AT695" s="196"/>
      <c r="AU695" s="196"/>
    </row>
    <row r="696" spans="1:47" s="139" customFormat="1" ht="12.75" customHeight="1">
      <c r="A696" s="72"/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  <c r="AA696" s="72"/>
      <c r="AB696" s="72"/>
      <c r="AC696" s="72"/>
      <c r="AD696" s="72"/>
      <c r="AE696" s="72"/>
      <c r="AF696" s="72"/>
      <c r="AG696" s="72"/>
      <c r="AH696" s="72"/>
      <c r="AI696" s="72"/>
      <c r="AJ696" s="72"/>
      <c r="AK696" s="72"/>
      <c r="AL696" s="72"/>
      <c r="AM696" s="72"/>
      <c r="AN696" s="72"/>
      <c r="AO696" s="72"/>
      <c r="AP696" s="72"/>
      <c r="AQ696" s="196"/>
      <c r="AR696" s="196"/>
      <c r="AS696" s="196"/>
      <c r="AT696" s="196"/>
      <c r="AU696" s="196"/>
    </row>
    <row r="697" spans="1:47" s="139" customFormat="1" ht="12.75" customHeight="1">
      <c r="A697" s="72"/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  <c r="AA697" s="72"/>
      <c r="AB697" s="72"/>
      <c r="AC697" s="72"/>
      <c r="AD697" s="72"/>
      <c r="AE697" s="72"/>
      <c r="AF697" s="72"/>
      <c r="AG697" s="72"/>
      <c r="AH697" s="72"/>
      <c r="AI697" s="72"/>
      <c r="AJ697" s="72"/>
      <c r="AK697" s="72"/>
      <c r="AL697" s="72"/>
      <c r="AM697" s="72"/>
      <c r="AN697" s="72"/>
      <c r="AO697" s="72"/>
      <c r="AP697" s="72"/>
      <c r="AQ697" s="196"/>
      <c r="AR697" s="196"/>
      <c r="AS697" s="196"/>
      <c r="AT697" s="196"/>
      <c r="AU697" s="196"/>
    </row>
    <row r="698" spans="1:47" s="139" customFormat="1" ht="12.75" customHeight="1">
      <c r="A698" s="72"/>
      <c r="B698" s="72"/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  <c r="AA698" s="72"/>
      <c r="AB698" s="72"/>
      <c r="AC698" s="72"/>
      <c r="AD698" s="72"/>
      <c r="AE698" s="72"/>
      <c r="AF698" s="72"/>
      <c r="AG698" s="72"/>
      <c r="AH698" s="72"/>
      <c r="AI698" s="72"/>
      <c r="AJ698" s="72"/>
      <c r="AK698" s="72"/>
      <c r="AL698" s="72"/>
      <c r="AM698" s="72"/>
      <c r="AN698" s="72"/>
      <c r="AO698" s="72"/>
      <c r="AP698" s="72"/>
      <c r="AQ698" s="196"/>
      <c r="AR698" s="196"/>
      <c r="AS698" s="196"/>
      <c r="AT698" s="196"/>
      <c r="AU698" s="196"/>
    </row>
    <row r="699" spans="1:47" s="139" customFormat="1" ht="12.75" customHeight="1">
      <c r="A699" s="72"/>
      <c r="B699" s="72"/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  <c r="AA699" s="72"/>
      <c r="AB699" s="72"/>
      <c r="AC699" s="72"/>
      <c r="AD699" s="72"/>
      <c r="AE699" s="72"/>
      <c r="AF699" s="72"/>
      <c r="AG699" s="72"/>
      <c r="AH699" s="72"/>
      <c r="AI699" s="72"/>
      <c r="AJ699" s="72"/>
      <c r="AK699" s="72"/>
      <c r="AL699" s="72"/>
      <c r="AM699" s="72"/>
      <c r="AN699" s="72"/>
      <c r="AO699" s="72"/>
      <c r="AP699" s="72"/>
      <c r="AQ699" s="196"/>
      <c r="AR699" s="196"/>
      <c r="AS699" s="196"/>
      <c r="AT699" s="196"/>
      <c r="AU699" s="196"/>
    </row>
    <row r="700" spans="1:47" s="139" customFormat="1" ht="12.75" customHeight="1">
      <c r="A700" s="72"/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  <c r="AA700" s="72"/>
      <c r="AB700" s="72"/>
      <c r="AC700" s="72"/>
      <c r="AD700" s="72"/>
      <c r="AE700" s="72"/>
      <c r="AF700" s="72"/>
      <c r="AG700" s="72"/>
      <c r="AH700" s="72"/>
      <c r="AI700" s="72"/>
      <c r="AJ700" s="72"/>
      <c r="AK700" s="72"/>
      <c r="AL700" s="72"/>
      <c r="AM700" s="72"/>
      <c r="AN700" s="72"/>
      <c r="AO700" s="72"/>
      <c r="AP700" s="72"/>
      <c r="AQ700" s="196"/>
      <c r="AR700" s="196"/>
      <c r="AS700" s="196"/>
      <c r="AT700" s="196"/>
      <c r="AU700" s="196"/>
    </row>
    <row r="701" spans="1:47" s="139" customFormat="1" ht="12.75" customHeight="1">
      <c r="A701" s="72"/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  <c r="AA701" s="72"/>
      <c r="AB701" s="72"/>
      <c r="AC701" s="72"/>
      <c r="AD701" s="72"/>
      <c r="AE701" s="72"/>
      <c r="AF701" s="72"/>
      <c r="AG701" s="72"/>
      <c r="AH701" s="72"/>
      <c r="AI701" s="72"/>
      <c r="AJ701" s="72"/>
      <c r="AK701" s="72"/>
      <c r="AL701" s="72"/>
      <c r="AM701" s="72"/>
      <c r="AN701" s="72"/>
      <c r="AO701" s="72"/>
      <c r="AP701" s="72"/>
      <c r="AQ701" s="196"/>
      <c r="AR701" s="196"/>
      <c r="AS701" s="196"/>
      <c r="AT701" s="196"/>
      <c r="AU701" s="196"/>
    </row>
    <row r="702" spans="1:47" s="139" customFormat="1" ht="12.75" customHeight="1">
      <c r="A702" s="72"/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  <c r="AA702" s="72"/>
      <c r="AB702" s="72"/>
      <c r="AC702" s="72"/>
      <c r="AD702" s="72"/>
      <c r="AE702" s="72"/>
      <c r="AF702" s="72"/>
      <c r="AG702" s="72"/>
      <c r="AH702" s="72"/>
      <c r="AI702" s="72"/>
      <c r="AJ702" s="72"/>
      <c r="AK702" s="72"/>
      <c r="AL702" s="72"/>
      <c r="AM702" s="72"/>
      <c r="AN702" s="72"/>
      <c r="AO702" s="72"/>
      <c r="AP702" s="72"/>
      <c r="AQ702" s="196"/>
      <c r="AR702" s="196"/>
      <c r="AS702" s="196"/>
      <c r="AT702" s="196"/>
      <c r="AU702" s="196"/>
    </row>
    <row r="703" spans="1:47" s="139" customFormat="1" ht="12.75" customHeight="1">
      <c r="A703" s="72"/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  <c r="AA703" s="72"/>
      <c r="AB703" s="72"/>
      <c r="AC703" s="72"/>
      <c r="AD703" s="72"/>
      <c r="AE703" s="72"/>
      <c r="AF703" s="72"/>
      <c r="AG703" s="72"/>
      <c r="AH703" s="72"/>
      <c r="AI703" s="72"/>
      <c r="AJ703" s="72"/>
      <c r="AK703" s="72"/>
      <c r="AL703" s="72"/>
      <c r="AM703" s="72"/>
      <c r="AN703" s="72"/>
      <c r="AO703" s="72"/>
      <c r="AP703" s="72"/>
      <c r="AQ703" s="196"/>
      <c r="AR703" s="196"/>
      <c r="AS703" s="196"/>
      <c r="AT703" s="196"/>
      <c r="AU703" s="196"/>
    </row>
    <row r="704" spans="1:47" s="139" customFormat="1" ht="12.75" customHeight="1">
      <c r="A704" s="72"/>
      <c r="B704" s="72"/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  <c r="AA704" s="72"/>
      <c r="AB704" s="72"/>
      <c r="AC704" s="72"/>
      <c r="AD704" s="72"/>
      <c r="AE704" s="72"/>
      <c r="AF704" s="72"/>
      <c r="AG704" s="72"/>
      <c r="AH704" s="72"/>
      <c r="AI704" s="72"/>
      <c r="AJ704" s="72"/>
      <c r="AK704" s="72"/>
      <c r="AL704" s="72"/>
      <c r="AM704" s="72"/>
      <c r="AN704" s="72"/>
      <c r="AO704" s="72"/>
      <c r="AP704" s="72"/>
      <c r="AQ704" s="196"/>
      <c r="AR704" s="196"/>
      <c r="AS704" s="196"/>
      <c r="AT704" s="196"/>
      <c r="AU704" s="196"/>
    </row>
    <row r="705" spans="1:47" s="139" customFormat="1" ht="12.75" customHeight="1">
      <c r="A705" s="72"/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  <c r="AA705" s="72"/>
      <c r="AB705" s="72"/>
      <c r="AC705" s="72"/>
      <c r="AD705" s="72"/>
      <c r="AE705" s="72"/>
      <c r="AF705" s="72"/>
      <c r="AG705" s="72"/>
      <c r="AH705" s="72"/>
      <c r="AI705" s="72"/>
      <c r="AJ705" s="72"/>
      <c r="AK705" s="72"/>
      <c r="AL705" s="72"/>
      <c r="AM705" s="72"/>
      <c r="AN705" s="72"/>
      <c r="AO705" s="72"/>
      <c r="AP705" s="72"/>
      <c r="AQ705" s="196"/>
      <c r="AR705" s="196"/>
      <c r="AS705" s="196"/>
      <c r="AT705" s="196"/>
      <c r="AU705" s="196"/>
    </row>
    <row r="706" spans="1:47" s="139" customFormat="1" ht="12.75" customHeight="1">
      <c r="A706" s="72"/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  <c r="AA706" s="72"/>
      <c r="AB706" s="72"/>
      <c r="AC706" s="72"/>
      <c r="AD706" s="72"/>
      <c r="AE706" s="72"/>
      <c r="AF706" s="72"/>
      <c r="AG706" s="72"/>
      <c r="AH706" s="72"/>
      <c r="AI706" s="72"/>
      <c r="AJ706" s="72"/>
      <c r="AK706" s="72"/>
      <c r="AL706" s="72"/>
      <c r="AM706" s="72"/>
      <c r="AN706" s="72"/>
      <c r="AO706" s="72"/>
      <c r="AP706" s="72"/>
      <c r="AQ706" s="196"/>
      <c r="AR706" s="196"/>
      <c r="AS706" s="196"/>
      <c r="AT706" s="196"/>
      <c r="AU706" s="196"/>
    </row>
    <row r="707" spans="1:47" s="139" customFormat="1" ht="12.75" customHeight="1">
      <c r="A707" s="72"/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  <c r="AA707" s="72"/>
      <c r="AB707" s="72"/>
      <c r="AC707" s="72"/>
      <c r="AD707" s="72"/>
      <c r="AE707" s="72"/>
      <c r="AF707" s="72"/>
      <c r="AG707" s="72"/>
      <c r="AH707" s="72"/>
      <c r="AI707" s="72"/>
      <c r="AJ707" s="72"/>
      <c r="AK707" s="72"/>
      <c r="AL707" s="72"/>
      <c r="AM707" s="72"/>
      <c r="AN707" s="72"/>
      <c r="AO707" s="72"/>
      <c r="AP707" s="72"/>
      <c r="AQ707" s="196"/>
      <c r="AR707" s="196"/>
      <c r="AS707" s="196"/>
      <c r="AT707" s="196"/>
      <c r="AU707" s="196"/>
    </row>
    <row r="708" spans="1:47" s="139" customFormat="1" ht="12.75" customHeight="1">
      <c r="A708" s="72"/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  <c r="AA708" s="72"/>
      <c r="AB708" s="72"/>
      <c r="AC708" s="72"/>
      <c r="AD708" s="72"/>
      <c r="AE708" s="72"/>
      <c r="AF708" s="72"/>
      <c r="AG708" s="72"/>
      <c r="AH708" s="72"/>
      <c r="AI708" s="72"/>
      <c r="AJ708" s="72"/>
      <c r="AK708" s="72"/>
      <c r="AL708" s="72"/>
      <c r="AM708" s="72"/>
      <c r="AN708" s="72"/>
      <c r="AO708" s="72"/>
      <c r="AP708" s="72"/>
      <c r="AQ708" s="196"/>
      <c r="AR708" s="196"/>
      <c r="AS708" s="196"/>
      <c r="AT708" s="196"/>
      <c r="AU708" s="196"/>
    </row>
    <row r="709" spans="1:47" s="139" customFormat="1" ht="12.75" customHeight="1">
      <c r="A709" s="72"/>
      <c r="B709" s="72"/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  <c r="AA709" s="72"/>
      <c r="AB709" s="72"/>
      <c r="AC709" s="72"/>
      <c r="AD709" s="72"/>
      <c r="AE709" s="72"/>
      <c r="AF709" s="72"/>
      <c r="AG709" s="72"/>
      <c r="AH709" s="72"/>
      <c r="AI709" s="72"/>
      <c r="AJ709" s="72"/>
      <c r="AK709" s="72"/>
      <c r="AL709" s="72"/>
      <c r="AM709" s="72"/>
      <c r="AN709" s="72"/>
      <c r="AO709" s="72"/>
      <c r="AP709" s="72"/>
      <c r="AQ709" s="196"/>
      <c r="AR709" s="196"/>
      <c r="AS709" s="196"/>
      <c r="AT709" s="196"/>
      <c r="AU709" s="196"/>
    </row>
    <row r="710" spans="1:47" s="139" customFormat="1" ht="12.75" customHeight="1">
      <c r="A710" s="72"/>
      <c r="B710" s="72"/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  <c r="AA710" s="72"/>
      <c r="AB710" s="72"/>
      <c r="AC710" s="72"/>
      <c r="AD710" s="72"/>
      <c r="AE710" s="72"/>
      <c r="AF710" s="72"/>
      <c r="AG710" s="72"/>
      <c r="AH710" s="72"/>
      <c r="AI710" s="72"/>
      <c r="AJ710" s="72"/>
      <c r="AK710" s="72"/>
      <c r="AL710" s="72"/>
      <c r="AM710" s="72"/>
      <c r="AN710" s="72"/>
      <c r="AO710" s="72"/>
      <c r="AP710" s="72"/>
      <c r="AQ710" s="196"/>
      <c r="AR710" s="196"/>
      <c r="AS710" s="196"/>
      <c r="AT710" s="196"/>
      <c r="AU710" s="196"/>
    </row>
    <row r="711" spans="1:47" s="139" customFormat="1" ht="12.75" customHeight="1">
      <c r="A711" s="72"/>
      <c r="B711" s="72"/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  <c r="AA711" s="72"/>
      <c r="AB711" s="72"/>
      <c r="AC711" s="72"/>
      <c r="AD711" s="72"/>
      <c r="AE711" s="72"/>
      <c r="AF711" s="72"/>
      <c r="AG711" s="72"/>
      <c r="AH711" s="72"/>
      <c r="AI711" s="72"/>
      <c r="AJ711" s="72"/>
      <c r="AK711" s="72"/>
      <c r="AL711" s="72"/>
      <c r="AM711" s="72"/>
      <c r="AN711" s="72"/>
      <c r="AO711" s="72"/>
      <c r="AP711" s="72"/>
      <c r="AQ711" s="196"/>
      <c r="AR711" s="196"/>
      <c r="AS711" s="196"/>
      <c r="AT711" s="196"/>
      <c r="AU711" s="196"/>
    </row>
    <row r="712" spans="1:47" s="139" customFormat="1" ht="12.75" customHeight="1">
      <c r="A712" s="72"/>
      <c r="B712" s="72"/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  <c r="AA712" s="72"/>
      <c r="AB712" s="72"/>
      <c r="AC712" s="72"/>
      <c r="AD712" s="72"/>
      <c r="AE712" s="72"/>
      <c r="AF712" s="72"/>
      <c r="AG712" s="72"/>
      <c r="AH712" s="72"/>
      <c r="AI712" s="72"/>
      <c r="AJ712" s="72"/>
      <c r="AK712" s="72"/>
      <c r="AL712" s="72"/>
      <c r="AM712" s="72"/>
      <c r="AN712" s="72"/>
      <c r="AO712" s="72"/>
      <c r="AP712" s="72"/>
      <c r="AQ712" s="196"/>
      <c r="AR712" s="196"/>
      <c r="AS712" s="196"/>
      <c r="AT712" s="196"/>
      <c r="AU712" s="196"/>
    </row>
    <row r="713" spans="1:47" s="139" customFormat="1" ht="12.75" customHeight="1">
      <c r="A713" s="72"/>
      <c r="B713" s="72"/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  <c r="AA713" s="72"/>
      <c r="AB713" s="72"/>
      <c r="AC713" s="72"/>
      <c r="AD713" s="72"/>
      <c r="AE713" s="72"/>
      <c r="AF713" s="72"/>
      <c r="AG713" s="72"/>
      <c r="AH713" s="72"/>
      <c r="AI713" s="72"/>
      <c r="AJ713" s="72"/>
      <c r="AK713" s="72"/>
      <c r="AL713" s="72"/>
      <c r="AM713" s="72"/>
      <c r="AN713" s="72"/>
      <c r="AO713" s="72"/>
      <c r="AP713" s="72"/>
      <c r="AQ713" s="196"/>
      <c r="AR713" s="196"/>
      <c r="AS713" s="196"/>
      <c r="AT713" s="196"/>
      <c r="AU713" s="196"/>
    </row>
    <row r="714" spans="1:47" s="139" customFormat="1" ht="12.75" customHeight="1">
      <c r="A714" s="72"/>
      <c r="B714" s="72"/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  <c r="AA714" s="72"/>
      <c r="AB714" s="72"/>
      <c r="AC714" s="72"/>
      <c r="AD714" s="72"/>
      <c r="AE714" s="72"/>
      <c r="AF714" s="72"/>
      <c r="AG714" s="72"/>
      <c r="AH714" s="72"/>
      <c r="AI714" s="72"/>
      <c r="AJ714" s="72"/>
      <c r="AK714" s="72"/>
      <c r="AL714" s="72"/>
      <c r="AM714" s="72"/>
      <c r="AN714" s="72"/>
      <c r="AO714" s="72"/>
      <c r="AP714" s="72"/>
      <c r="AQ714" s="196"/>
      <c r="AR714" s="196"/>
      <c r="AS714" s="196"/>
      <c r="AT714" s="196"/>
      <c r="AU714" s="196"/>
    </row>
    <row r="715" spans="1:47" s="139" customFormat="1" ht="12.75" customHeight="1">
      <c r="A715" s="72"/>
      <c r="B715" s="72"/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  <c r="AA715" s="72"/>
      <c r="AB715" s="72"/>
      <c r="AC715" s="72"/>
      <c r="AD715" s="72"/>
      <c r="AE715" s="72"/>
      <c r="AF715" s="72"/>
      <c r="AG715" s="72"/>
      <c r="AH715" s="72"/>
      <c r="AI715" s="72"/>
      <c r="AJ715" s="72"/>
      <c r="AK715" s="72"/>
      <c r="AL715" s="72"/>
      <c r="AM715" s="72"/>
      <c r="AN715" s="72"/>
      <c r="AO715" s="72"/>
      <c r="AP715" s="72"/>
      <c r="AQ715" s="196"/>
      <c r="AR715" s="196"/>
      <c r="AS715" s="196"/>
      <c r="AT715" s="196"/>
      <c r="AU715" s="196"/>
    </row>
    <row r="716" spans="1:47" s="139" customFormat="1" ht="12.75" customHeight="1">
      <c r="A716" s="72"/>
      <c r="B716" s="72"/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  <c r="AA716" s="72"/>
      <c r="AB716" s="72"/>
      <c r="AC716" s="72"/>
      <c r="AD716" s="72"/>
      <c r="AE716" s="72"/>
      <c r="AF716" s="72"/>
      <c r="AG716" s="72"/>
      <c r="AH716" s="72"/>
      <c r="AI716" s="72"/>
      <c r="AJ716" s="72"/>
      <c r="AK716" s="72"/>
      <c r="AL716" s="72"/>
      <c r="AM716" s="72"/>
      <c r="AN716" s="72"/>
      <c r="AO716" s="72"/>
      <c r="AP716" s="72"/>
      <c r="AQ716" s="196"/>
      <c r="AR716" s="196"/>
      <c r="AS716" s="196"/>
      <c r="AT716" s="196"/>
      <c r="AU716" s="196"/>
    </row>
    <row r="717" spans="1:47" s="139" customFormat="1" ht="12.75" customHeight="1">
      <c r="A717" s="72"/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  <c r="AA717" s="72"/>
      <c r="AB717" s="72"/>
      <c r="AC717" s="72"/>
      <c r="AD717" s="72"/>
      <c r="AE717" s="72"/>
      <c r="AF717" s="72"/>
      <c r="AG717" s="72"/>
      <c r="AH717" s="72"/>
      <c r="AI717" s="72"/>
      <c r="AJ717" s="72"/>
      <c r="AK717" s="72"/>
      <c r="AL717" s="72"/>
      <c r="AM717" s="72"/>
      <c r="AN717" s="72"/>
      <c r="AO717" s="72"/>
      <c r="AP717" s="72"/>
      <c r="AQ717" s="196"/>
      <c r="AR717" s="196"/>
      <c r="AS717" s="196"/>
      <c r="AT717" s="196"/>
      <c r="AU717" s="196"/>
    </row>
    <row r="718" spans="1:47" s="139" customFormat="1" ht="12.75" customHeight="1">
      <c r="A718" s="72"/>
      <c r="B718" s="72"/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  <c r="AA718" s="72"/>
      <c r="AB718" s="72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196"/>
      <c r="AR718" s="196"/>
      <c r="AS718" s="196"/>
      <c r="AT718" s="196"/>
      <c r="AU718" s="196"/>
    </row>
    <row r="719" spans="1:47" s="139" customFormat="1" ht="12.75" customHeight="1">
      <c r="A719" s="72"/>
      <c r="B719" s="72"/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  <c r="AA719" s="72"/>
      <c r="AB719" s="72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196"/>
      <c r="AR719" s="196"/>
      <c r="AS719" s="196"/>
      <c r="AT719" s="196"/>
      <c r="AU719" s="196"/>
    </row>
    <row r="720" spans="1:47" s="139" customFormat="1" ht="12.75" customHeight="1">
      <c r="A720" s="72"/>
      <c r="B720" s="72"/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  <c r="AA720" s="72"/>
      <c r="AB720" s="72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196"/>
      <c r="AR720" s="196"/>
      <c r="AS720" s="196"/>
      <c r="AT720" s="196"/>
      <c r="AU720" s="196"/>
    </row>
    <row r="721" spans="1:47" s="139" customFormat="1" ht="12.75" customHeight="1">
      <c r="A721" s="72"/>
      <c r="B721" s="72"/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  <c r="AA721" s="72"/>
      <c r="AB721" s="72"/>
      <c r="AC721" s="72"/>
      <c r="AD721" s="72"/>
      <c r="AE721" s="72"/>
      <c r="AF721" s="72"/>
      <c r="AG721" s="72"/>
      <c r="AH721" s="72"/>
      <c r="AI721" s="72"/>
      <c r="AJ721" s="72"/>
      <c r="AK721" s="72"/>
      <c r="AL721" s="72"/>
      <c r="AM721" s="72"/>
      <c r="AN721" s="72"/>
      <c r="AO721" s="72"/>
      <c r="AP721" s="72"/>
      <c r="AQ721" s="196"/>
      <c r="AR721" s="196"/>
      <c r="AS721" s="196"/>
      <c r="AT721" s="196"/>
      <c r="AU721" s="196"/>
    </row>
    <row r="722" spans="1:47" s="139" customFormat="1" ht="12.75" customHeight="1">
      <c r="A722" s="72"/>
      <c r="B722" s="72"/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  <c r="AA722" s="72"/>
      <c r="AB722" s="72"/>
      <c r="AC722" s="72"/>
      <c r="AD722" s="72"/>
      <c r="AE722" s="72"/>
      <c r="AF722" s="72"/>
      <c r="AG722" s="72"/>
      <c r="AH722" s="72"/>
      <c r="AI722" s="72"/>
      <c r="AJ722" s="72"/>
      <c r="AK722" s="72"/>
      <c r="AL722" s="72"/>
      <c r="AM722" s="72"/>
      <c r="AN722" s="72"/>
      <c r="AO722" s="72"/>
      <c r="AP722" s="72"/>
      <c r="AQ722" s="196"/>
      <c r="AR722" s="196"/>
      <c r="AS722" s="196"/>
      <c r="AT722" s="196"/>
      <c r="AU722" s="196"/>
    </row>
    <row r="723" spans="1:47" s="139" customFormat="1" ht="12.75" customHeight="1">
      <c r="A723" s="72"/>
      <c r="B723" s="72"/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  <c r="AA723" s="72"/>
      <c r="AB723" s="72"/>
      <c r="AC723" s="72"/>
      <c r="AD723" s="72"/>
      <c r="AE723" s="72"/>
      <c r="AF723" s="72"/>
      <c r="AG723" s="72"/>
      <c r="AH723" s="72"/>
      <c r="AI723" s="72"/>
      <c r="AJ723" s="72"/>
      <c r="AK723" s="72"/>
      <c r="AL723" s="72"/>
      <c r="AM723" s="72"/>
      <c r="AN723" s="72"/>
      <c r="AO723" s="72"/>
      <c r="AP723" s="72"/>
      <c r="AQ723" s="196"/>
      <c r="AR723" s="196"/>
      <c r="AS723" s="196"/>
      <c r="AT723" s="196"/>
      <c r="AU723" s="196"/>
    </row>
    <row r="724" spans="1:47" s="139" customFormat="1" ht="12.75" customHeight="1">
      <c r="A724" s="72"/>
      <c r="B724" s="72"/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  <c r="AA724" s="72"/>
      <c r="AB724" s="72"/>
      <c r="AC724" s="72"/>
      <c r="AD724" s="72"/>
      <c r="AE724" s="72"/>
      <c r="AF724" s="72"/>
      <c r="AG724" s="72"/>
      <c r="AH724" s="72"/>
      <c r="AI724" s="72"/>
      <c r="AJ724" s="72"/>
      <c r="AK724" s="72"/>
      <c r="AL724" s="72"/>
      <c r="AM724" s="72"/>
      <c r="AN724" s="72"/>
      <c r="AO724" s="72"/>
      <c r="AP724" s="72"/>
      <c r="AQ724" s="196"/>
      <c r="AR724" s="196"/>
      <c r="AS724" s="196"/>
      <c r="AT724" s="196"/>
      <c r="AU724" s="196"/>
    </row>
    <row r="725" spans="1:47" s="139" customFormat="1" ht="12.75" customHeight="1">
      <c r="A725" s="72"/>
      <c r="B725" s="72"/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  <c r="AA725" s="72"/>
      <c r="AB725" s="72"/>
      <c r="AC725" s="72"/>
      <c r="AD725" s="72"/>
      <c r="AE725" s="72"/>
      <c r="AF725" s="72"/>
      <c r="AG725" s="72"/>
      <c r="AH725" s="72"/>
      <c r="AI725" s="72"/>
      <c r="AJ725" s="72"/>
      <c r="AK725" s="72"/>
      <c r="AL725" s="72"/>
      <c r="AM725" s="72"/>
      <c r="AN725" s="72"/>
      <c r="AO725" s="72"/>
      <c r="AP725" s="72"/>
      <c r="AQ725" s="196"/>
      <c r="AR725" s="196"/>
      <c r="AS725" s="196"/>
      <c r="AT725" s="196"/>
      <c r="AU725" s="196"/>
    </row>
    <row r="726" spans="1:47" s="139" customFormat="1" ht="12.75" customHeight="1">
      <c r="A726" s="72"/>
      <c r="B726" s="72"/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  <c r="AA726" s="72"/>
      <c r="AB726" s="72"/>
      <c r="AC726" s="72"/>
      <c r="AD726" s="72"/>
      <c r="AE726" s="72"/>
      <c r="AF726" s="72"/>
      <c r="AG726" s="72"/>
      <c r="AH726" s="72"/>
      <c r="AI726" s="72"/>
      <c r="AJ726" s="72"/>
      <c r="AK726" s="72"/>
      <c r="AL726" s="72"/>
      <c r="AM726" s="72"/>
      <c r="AN726" s="72"/>
      <c r="AO726" s="72"/>
      <c r="AP726" s="72"/>
      <c r="AQ726" s="196"/>
      <c r="AR726" s="196"/>
      <c r="AS726" s="196"/>
      <c r="AT726" s="196"/>
      <c r="AU726" s="196"/>
    </row>
    <row r="727" spans="1:47" s="139" customFormat="1" ht="12.75" customHeight="1">
      <c r="A727" s="72"/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  <c r="AA727" s="72"/>
      <c r="AB727" s="72"/>
      <c r="AC727" s="72"/>
      <c r="AD727" s="72"/>
      <c r="AE727" s="72"/>
      <c r="AF727" s="72"/>
      <c r="AG727" s="72"/>
      <c r="AH727" s="72"/>
      <c r="AI727" s="72"/>
      <c r="AJ727" s="72"/>
      <c r="AK727" s="72"/>
      <c r="AL727" s="72"/>
      <c r="AM727" s="72"/>
      <c r="AN727" s="72"/>
      <c r="AO727" s="72"/>
      <c r="AP727" s="72"/>
      <c r="AQ727" s="196"/>
      <c r="AR727" s="196"/>
      <c r="AS727" s="196"/>
      <c r="AT727" s="196"/>
      <c r="AU727" s="196"/>
    </row>
    <row r="728" spans="1:47" s="139" customFormat="1" ht="12.75" customHeight="1">
      <c r="A728" s="72"/>
      <c r="B728" s="72"/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  <c r="AA728" s="72"/>
      <c r="AB728" s="72"/>
      <c r="AC728" s="72"/>
      <c r="AD728" s="72"/>
      <c r="AE728" s="72"/>
      <c r="AF728" s="72"/>
      <c r="AG728" s="72"/>
      <c r="AH728" s="72"/>
      <c r="AI728" s="72"/>
      <c r="AJ728" s="72"/>
      <c r="AK728" s="72"/>
      <c r="AL728" s="72"/>
      <c r="AM728" s="72"/>
      <c r="AN728" s="72"/>
      <c r="AO728" s="72"/>
      <c r="AP728" s="72"/>
      <c r="AQ728" s="196"/>
      <c r="AR728" s="196"/>
      <c r="AS728" s="196"/>
      <c r="AT728" s="196"/>
      <c r="AU728" s="196"/>
    </row>
    <row r="729" spans="1:47" s="139" customFormat="1" ht="12.75" customHeight="1">
      <c r="A729" s="72"/>
      <c r="B729" s="72"/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  <c r="AA729" s="72"/>
      <c r="AB729" s="72"/>
      <c r="AC729" s="72"/>
      <c r="AD729" s="72"/>
      <c r="AE729" s="72"/>
      <c r="AF729" s="72"/>
      <c r="AG729" s="72"/>
      <c r="AH729" s="72"/>
      <c r="AI729" s="72"/>
      <c r="AJ729" s="72"/>
      <c r="AK729" s="72"/>
      <c r="AL729" s="72"/>
      <c r="AM729" s="72"/>
      <c r="AN729" s="72"/>
      <c r="AO729" s="72"/>
      <c r="AP729" s="72"/>
      <c r="AQ729" s="196"/>
      <c r="AR729" s="196"/>
      <c r="AS729" s="196"/>
      <c r="AT729" s="196"/>
      <c r="AU729" s="196"/>
    </row>
    <row r="730" spans="1:47" s="139" customFormat="1" ht="12.75" customHeight="1">
      <c r="A730" s="72"/>
      <c r="B730" s="72"/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  <c r="AA730" s="72"/>
      <c r="AB730" s="72"/>
      <c r="AC730" s="72"/>
      <c r="AD730" s="72"/>
      <c r="AE730" s="72"/>
      <c r="AF730" s="72"/>
      <c r="AG730" s="72"/>
      <c r="AH730" s="72"/>
      <c r="AI730" s="72"/>
      <c r="AJ730" s="72"/>
      <c r="AK730" s="72"/>
      <c r="AL730" s="72"/>
      <c r="AM730" s="72"/>
      <c r="AN730" s="72"/>
      <c r="AO730" s="72"/>
      <c r="AP730" s="72"/>
      <c r="AQ730" s="196"/>
      <c r="AR730" s="196"/>
      <c r="AS730" s="196"/>
      <c r="AT730" s="196"/>
      <c r="AU730" s="196"/>
    </row>
    <row r="731" spans="1:47" s="139" customFormat="1" ht="12.75" customHeight="1">
      <c r="A731" s="72"/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  <c r="AA731" s="72"/>
      <c r="AB731" s="72"/>
      <c r="AC731" s="72"/>
      <c r="AD731" s="72"/>
      <c r="AE731" s="72"/>
      <c r="AF731" s="72"/>
      <c r="AG731" s="72"/>
      <c r="AH731" s="72"/>
      <c r="AI731" s="72"/>
      <c r="AJ731" s="72"/>
      <c r="AK731" s="72"/>
      <c r="AL731" s="72"/>
      <c r="AM731" s="72"/>
      <c r="AN731" s="72"/>
      <c r="AO731" s="72"/>
      <c r="AP731" s="72"/>
      <c r="AQ731" s="196"/>
      <c r="AR731" s="196"/>
      <c r="AS731" s="196"/>
      <c r="AT731" s="196"/>
      <c r="AU731" s="196"/>
    </row>
    <row r="732" spans="1:47" s="139" customFormat="1" ht="12.75" customHeight="1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  <c r="AA732" s="72"/>
      <c r="AB732" s="72"/>
      <c r="AC732" s="72"/>
      <c r="AD732" s="72"/>
      <c r="AE732" s="72"/>
      <c r="AF732" s="72"/>
      <c r="AG732" s="72"/>
      <c r="AH732" s="72"/>
      <c r="AI732" s="72"/>
      <c r="AJ732" s="72"/>
      <c r="AK732" s="72"/>
      <c r="AL732" s="72"/>
      <c r="AM732" s="72"/>
      <c r="AN732" s="72"/>
      <c r="AO732" s="72"/>
      <c r="AP732" s="72"/>
      <c r="AQ732" s="196"/>
      <c r="AR732" s="196"/>
      <c r="AS732" s="196"/>
      <c r="AT732" s="196"/>
      <c r="AU732" s="196"/>
    </row>
    <row r="733" spans="1:47" s="139" customFormat="1" ht="12.75" customHeight="1">
      <c r="A733" s="72"/>
      <c r="B733" s="72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  <c r="AA733" s="72"/>
      <c r="AB733" s="72"/>
      <c r="AC733" s="72"/>
      <c r="AD733" s="72"/>
      <c r="AE733" s="72"/>
      <c r="AF733" s="72"/>
      <c r="AG733" s="72"/>
      <c r="AH733" s="72"/>
      <c r="AI733" s="72"/>
      <c r="AJ733" s="72"/>
      <c r="AK733" s="72"/>
      <c r="AL733" s="72"/>
      <c r="AM733" s="72"/>
      <c r="AN733" s="72"/>
      <c r="AO733" s="72"/>
      <c r="AP733" s="72"/>
      <c r="AQ733" s="196"/>
      <c r="AR733" s="196"/>
      <c r="AS733" s="196"/>
      <c r="AT733" s="196"/>
      <c r="AU733" s="196"/>
    </row>
    <row r="734" spans="1:47" s="139" customFormat="1" ht="12.75" customHeight="1">
      <c r="A734" s="72"/>
      <c r="B734" s="72"/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  <c r="AA734" s="72"/>
      <c r="AB734" s="72"/>
      <c r="AC734" s="72"/>
      <c r="AD734" s="72"/>
      <c r="AE734" s="72"/>
      <c r="AF734" s="72"/>
      <c r="AG734" s="72"/>
      <c r="AH734" s="72"/>
      <c r="AI734" s="72"/>
      <c r="AJ734" s="72"/>
      <c r="AK734" s="72"/>
      <c r="AL734" s="72"/>
      <c r="AM734" s="72"/>
      <c r="AN734" s="72"/>
      <c r="AO734" s="72"/>
      <c r="AP734" s="72"/>
      <c r="AQ734" s="196"/>
      <c r="AR734" s="196"/>
      <c r="AS734" s="196"/>
      <c r="AT734" s="196"/>
      <c r="AU734" s="196"/>
    </row>
    <row r="735" spans="1:47" s="139" customFormat="1" ht="12.75" customHeight="1">
      <c r="A735" s="72"/>
      <c r="B735" s="72"/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  <c r="AA735" s="72"/>
      <c r="AB735" s="72"/>
      <c r="AC735" s="72"/>
      <c r="AD735" s="72"/>
      <c r="AE735" s="72"/>
      <c r="AF735" s="72"/>
      <c r="AG735" s="72"/>
      <c r="AH735" s="72"/>
      <c r="AI735" s="72"/>
      <c r="AJ735" s="72"/>
      <c r="AK735" s="72"/>
      <c r="AL735" s="72"/>
      <c r="AM735" s="72"/>
      <c r="AN735" s="72"/>
      <c r="AO735" s="72"/>
      <c r="AP735" s="72"/>
      <c r="AQ735" s="196"/>
      <c r="AR735" s="196"/>
      <c r="AS735" s="196"/>
      <c r="AT735" s="196"/>
      <c r="AU735" s="196"/>
    </row>
    <row r="736" spans="1:47" s="139" customFormat="1" ht="12.75" customHeight="1">
      <c r="A736" s="72"/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  <c r="AA736" s="72"/>
      <c r="AB736" s="72"/>
      <c r="AC736" s="72"/>
      <c r="AD736" s="72"/>
      <c r="AE736" s="72"/>
      <c r="AF736" s="72"/>
      <c r="AG736" s="72"/>
      <c r="AH736" s="72"/>
      <c r="AI736" s="72"/>
      <c r="AJ736" s="72"/>
      <c r="AK736" s="72"/>
      <c r="AL736" s="72"/>
      <c r="AM736" s="72"/>
      <c r="AN736" s="72"/>
      <c r="AO736" s="72"/>
      <c r="AP736" s="72"/>
      <c r="AQ736" s="196"/>
      <c r="AR736" s="196"/>
      <c r="AS736" s="196"/>
      <c r="AT736" s="196"/>
      <c r="AU736" s="196"/>
    </row>
    <row r="737" spans="1:47" s="139" customFormat="1" ht="12.75" customHeight="1">
      <c r="A737" s="72"/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  <c r="AA737" s="72"/>
      <c r="AB737" s="72"/>
      <c r="AC737" s="72"/>
      <c r="AD737" s="72"/>
      <c r="AE737" s="72"/>
      <c r="AF737" s="72"/>
      <c r="AG737" s="72"/>
      <c r="AH737" s="72"/>
      <c r="AI737" s="72"/>
      <c r="AJ737" s="72"/>
      <c r="AK737" s="72"/>
      <c r="AL737" s="72"/>
      <c r="AM737" s="72"/>
      <c r="AN737" s="72"/>
      <c r="AO737" s="72"/>
      <c r="AP737" s="72"/>
      <c r="AQ737" s="196"/>
      <c r="AR737" s="196"/>
      <c r="AS737" s="196"/>
      <c r="AT737" s="196"/>
      <c r="AU737" s="196"/>
    </row>
    <row r="738" spans="1:47" s="139" customFormat="1" ht="12.75" customHeight="1">
      <c r="A738" s="72"/>
      <c r="B738" s="72"/>
      <c r="C738" s="72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  <c r="AA738" s="72"/>
      <c r="AB738" s="72"/>
      <c r="AC738" s="72"/>
      <c r="AD738" s="72"/>
      <c r="AE738" s="72"/>
      <c r="AF738" s="72"/>
      <c r="AG738" s="72"/>
      <c r="AH738" s="72"/>
      <c r="AI738" s="72"/>
      <c r="AJ738" s="72"/>
      <c r="AK738" s="72"/>
      <c r="AL738" s="72"/>
      <c r="AM738" s="72"/>
      <c r="AN738" s="72"/>
      <c r="AO738" s="72"/>
      <c r="AP738" s="72"/>
      <c r="AQ738" s="196"/>
      <c r="AR738" s="196"/>
      <c r="AS738" s="196"/>
      <c r="AT738" s="196"/>
      <c r="AU738" s="196"/>
    </row>
    <row r="739" spans="1:47" s="139" customFormat="1" ht="12.75" customHeight="1">
      <c r="A739" s="72"/>
      <c r="B739" s="72"/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  <c r="AA739" s="72"/>
      <c r="AB739" s="72"/>
      <c r="AC739" s="72"/>
      <c r="AD739" s="72"/>
      <c r="AE739" s="72"/>
      <c r="AF739" s="72"/>
      <c r="AG739" s="72"/>
      <c r="AH739" s="72"/>
      <c r="AI739" s="72"/>
      <c r="AJ739" s="72"/>
      <c r="AK739" s="72"/>
      <c r="AL739" s="72"/>
      <c r="AM739" s="72"/>
      <c r="AN739" s="72"/>
      <c r="AO739" s="72"/>
      <c r="AP739" s="72"/>
      <c r="AQ739" s="196"/>
      <c r="AR739" s="196"/>
      <c r="AS739" s="196"/>
      <c r="AT739" s="196"/>
      <c r="AU739" s="196"/>
    </row>
    <row r="740" spans="1:47" s="139" customFormat="1" ht="12.75" customHeight="1">
      <c r="A740" s="72"/>
      <c r="B740" s="72"/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  <c r="AA740" s="72"/>
      <c r="AB740" s="72"/>
      <c r="AC740" s="72"/>
      <c r="AD740" s="72"/>
      <c r="AE740" s="72"/>
      <c r="AF740" s="72"/>
      <c r="AG740" s="72"/>
      <c r="AH740" s="72"/>
      <c r="AI740" s="72"/>
      <c r="AJ740" s="72"/>
      <c r="AK740" s="72"/>
      <c r="AL740" s="72"/>
      <c r="AM740" s="72"/>
      <c r="AN740" s="72"/>
      <c r="AO740" s="72"/>
      <c r="AP740" s="72"/>
      <c r="AQ740" s="196"/>
      <c r="AR740" s="196"/>
      <c r="AS740" s="196"/>
      <c r="AT740" s="196"/>
      <c r="AU740" s="196"/>
    </row>
    <row r="741" spans="1:47" s="139" customFormat="1" ht="12.75" customHeight="1">
      <c r="A741" s="72"/>
      <c r="B741" s="72"/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  <c r="AA741" s="72"/>
      <c r="AB741" s="72"/>
      <c r="AC741" s="72"/>
      <c r="AD741" s="72"/>
      <c r="AE741" s="72"/>
      <c r="AF741" s="72"/>
      <c r="AG741" s="72"/>
      <c r="AH741" s="72"/>
      <c r="AI741" s="72"/>
      <c r="AJ741" s="72"/>
      <c r="AK741" s="72"/>
      <c r="AL741" s="72"/>
      <c r="AM741" s="72"/>
      <c r="AN741" s="72"/>
      <c r="AO741" s="72"/>
      <c r="AP741" s="72"/>
      <c r="AQ741" s="196"/>
      <c r="AR741" s="196"/>
      <c r="AS741" s="196"/>
      <c r="AT741" s="196"/>
      <c r="AU741" s="196"/>
    </row>
    <row r="742" spans="1:47" s="139" customFormat="1" ht="12.75" customHeight="1">
      <c r="A742" s="72"/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  <c r="AA742" s="72"/>
      <c r="AB742" s="72"/>
      <c r="AC742" s="72"/>
      <c r="AD742" s="72"/>
      <c r="AE742" s="72"/>
      <c r="AF742" s="72"/>
      <c r="AG742" s="72"/>
      <c r="AH742" s="72"/>
      <c r="AI742" s="72"/>
      <c r="AJ742" s="72"/>
      <c r="AK742" s="72"/>
      <c r="AL742" s="72"/>
      <c r="AM742" s="72"/>
      <c r="AN742" s="72"/>
      <c r="AO742" s="72"/>
      <c r="AP742" s="72"/>
      <c r="AQ742" s="196"/>
      <c r="AR742" s="196"/>
      <c r="AS742" s="196"/>
      <c r="AT742" s="196"/>
      <c r="AU742" s="196"/>
    </row>
    <row r="743" spans="1:47" s="139" customFormat="1" ht="12.75" customHeight="1">
      <c r="A743" s="72"/>
      <c r="B743" s="72"/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  <c r="AA743" s="72"/>
      <c r="AB743" s="72"/>
      <c r="AC743" s="72"/>
      <c r="AD743" s="72"/>
      <c r="AE743" s="72"/>
      <c r="AF743" s="72"/>
      <c r="AG743" s="72"/>
      <c r="AH743" s="72"/>
      <c r="AI743" s="72"/>
      <c r="AJ743" s="72"/>
      <c r="AK743" s="72"/>
      <c r="AL743" s="72"/>
      <c r="AM743" s="72"/>
      <c r="AN743" s="72"/>
      <c r="AO743" s="72"/>
      <c r="AP743" s="72"/>
      <c r="AQ743" s="196"/>
      <c r="AR743" s="196"/>
      <c r="AS743" s="196"/>
      <c r="AT743" s="196"/>
      <c r="AU743" s="196"/>
    </row>
    <row r="744" spans="1:47" s="139" customFormat="1" ht="12.75" customHeight="1">
      <c r="A744" s="72"/>
      <c r="B744" s="72"/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  <c r="AA744" s="72"/>
      <c r="AB744" s="72"/>
      <c r="AC744" s="72"/>
      <c r="AD744" s="72"/>
      <c r="AE744" s="72"/>
      <c r="AF744" s="72"/>
      <c r="AG744" s="72"/>
      <c r="AH744" s="72"/>
      <c r="AI744" s="72"/>
      <c r="AJ744" s="72"/>
      <c r="AK744" s="72"/>
      <c r="AL744" s="72"/>
      <c r="AM744" s="72"/>
      <c r="AN744" s="72"/>
      <c r="AO744" s="72"/>
      <c r="AP744" s="72"/>
      <c r="AQ744" s="196"/>
      <c r="AR744" s="196"/>
      <c r="AS744" s="196"/>
      <c r="AT744" s="196"/>
      <c r="AU744" s="196"/>
    </row>
    <row r="745" spans="1:47" s="139" customFormat="1" ht="12.75" customHeight="1">
      <c r="A745" s="72"/>
      <c r="B745" s="72"/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  <c r="AA745" s="72"/>
      <c r="AB745" s="72"/>
      <c r="AC745" s="72"/>
      <c r="AD745" s="72"/>
      <c r="AE745" s="72"/>
      <c r="AF745" s="72"/>
      <c r="AG745" s="72"/>
      <c r="AH745" s="72"/>
      <c r="AI745" s="72"/>
      <c r="AJ745" s="72"/>
      <c r="AK745" s="72"/>
      <c r="AL745" s="72"/>
      <c r="AM745" s="72"/>
      <c r="AN745" s="72"/>
      <c r="AO745" s="72"/>
      <c r="AP745" s="72"/>
      <c r="AQ745" s="196"/>
      <c r="AR745" s="196"/>
      <c r="AS745" s="196"/>
      <c r="AT745" s="196"/>
      <c r="AU745" s="196"/>
    </row>
    <row r="746" spans="1:47" s="139" customFormat="1" ht="12.75" customHeight="1">
      <c r="A746" s="72"/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  <c r="AA746" s="72"/>
      <c r="AB746" s="72"/>
      <c r="AC746" s="72"/>
      <c r="AD746" s="72"/>
      <c r="AE746" s="72"/>
      <c r="AF746" s="72"/>
      <c r="AG746" s="72"/>
      <c r="AH746" s="72"/>
      <c r="AI746" s="72"/>
      <c r="AJ746" s="72"/>
      <c r="AK746" s="72"/>
      <c r="AL746" s="72"/>
      <c r="AM746" s="72"/>
      <c r="AN746" s="72"/>
      <c r="AO746" s="72"/>
      <c r="AP746" s="72"/>
      <c r="AQ746" s="196"/>
      <c r="AR746" s="196"/>
      <c r="AS746" s="196"/>
      <c r="AT746" s="196"/>
      <c r="AU746" s="196"/>
    </row>
    <row r="747" spans="1:47" s="139" customFormat="1" ht="12.75" customHeight="1">
      <c r="A747" s="72"/>
      <c r="B747" s="72"/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  <c r="AA747" s="72"/>
      <c r="AB747" s="72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196"/>
      <c r="AR747" s="196"/>
      <c r="AS747" s="196"/>
      <c r="AT747" s="196"/>
      <c r="AU747" s="196"/>
    </row>
    <row r="748" spans="1:47" s="139" customFormat="1" ht="12.75" customHeight="1">
      <c r="A748" s="72"/>
      <c r="B748" s="72"/>
      <c r="C748" s="72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  <c r="AA748" s="72"/>
      <c r="AB748" s="72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196"/>
      <c r="AR748" s="196"/>
      <c r="AS748" s="196"/>
      <c r="AT748" s="196"/>
      <c r="AU748" s="196"/>
    </row>
    <row r="749" spans="1:47" s="139" customFormat="1" ht="12.75" customHeight="1">
      <c r="A749" s="72"/>
      <c r="B749" s="72"/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  <c r="AA749" s="72"/>
      <c r="AB749" s="72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196"/>
      <c r="AR749" s="196"/>
      <c r="AS749" s="196"/>
      <c r="AT749" s="196"/>
      <c r="AU749" s="196"/>
    </row>
    <row r="750" spans="1:47" s="139" customFormat="1" ht="12.75" customHeight="1">
      <c r="A750" s="72"/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  <c r="AA750" s="72"/>
      <c r="AB750" s="72"/>
      <c r="AC750" s="72"/>
      <c r="AD750" s="72"/>
      <c r="AE750" s="72"/>
      <c r="AF750" s="72"/>
      <c r="AG750" s="72"/>
      <c r="AH750" s="72"/>
      <c r="AI750" s="72"/>
      <c r="AJ750" s="72"/>
      <c r="AK750" s="72"/>
      <c r="AL750" s="72"/>
      <c r="AM750" s="72"/>
      <c r="AN750" s="72"/>
      <c r="AO750" s="72"/>
      <c r="AP750" s="72"/>
      <c r="AQ750" s="196"/>
      <c r="AR750" s="196"/>
      <c r="AS750" s="196"/>
      <c r="AT750" s="196"/>
      <c r="AU750" s="196"/>
    </row>
    <row r="751" spans="1:47" s="139" customFormat="1" ht="12.75" customHeight="1">
      <c r="A751" s="72"/>
      <c r="B751" s="72"/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  <c r="AA751" s="72"/>
      <c r="AB751" s="72"/>
      <c r="AC751" s="72"/>
      <c r="AD751" s="72"/>
      <c r="AE751" s="72"/>
      <c r="AF751" s="72"/>
      <c r="AG751" s="72"/>
      <c r="AH751" s="72"/>
      <c r="AI751" s="72"/>
      <c r="AJ751" s="72"/>
      <c r="AK751" s="72"/>
      <c r="AL751" s="72"/>
      <c r="AM751" s="72"/>
      <c r="AN751" s="72"/>
      <c r="AO751" s="72"/>
      <c r="AP751" s="72"/>
      <c r="AQ751" s="196"/>
      <c r="AR751" s="196"/>
      <c r="AS751" s="196"/>
      <c r="AT751" s="196"/>
      <c r="AU751" s="196"/>
    </row>
    <row r="752" spans="1:47" s="139" customFormat="1" ht="12.75" customHeight="1">
      <c r="A752" s="72"/>
      <c r="B752" s="72"/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  <c r="AA752" s="72"/>
      <c r="AB752" s="72"/>
      <c r="AC752" s="72"/>
      <c r="AD752" s="72"/>
      <c r="AE752" s="72"/>
      <c r="AF752" s="72"/>
      <c r="AG752" s="72"/>
      <c r="AH752" s="72"/>
      <c r="AI752" s="72"/>
      <c r="AJ752" s="72"/>
      <c r="AK752" s="72"/>
      <c r="AL752" s="72"/>
      <c r="AM752" s="72"/>
      <c r="AN752" s="72"/>
      <c r="AO752" s="72"/>
      <c r="AP752" s="72"/>
      <c r="AQ752" s="196"/>
      <c r="AR752" s="196"/>
      <c r="AS752" s="196"/>
      <c r="AT752" s="196"/>
      <c r="AU752" s="196"/>
    </row>
    <row r="753" spans="1:47" s="139" customFormat="1" ht="12.75" customHeight="1">
      <c r="A753" s="72"/>
      <c r="B753" s="72"/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  <c r="AA753" s="72"/>
      <c r="AB753" s="72"/>
      <c r="AC753" s="72"/>
      <c r="AD753" s="72"/>
      <c r="AE753" s="72"/>
      <c r="AF753" s="72"/>
      <c r="AG753" s="72"/>
      <c r="AH753" s="72"/>
      <c r="AI753" s="72"/>
      <c r="AJ753" s="72"/>
      <c r="AK753" s="72"/>
      <c r="AL753" s="72"/>
      <c r="AM753" s="72"/>
      <c r="AN753" s="72"/>
      <c r="AO753" s="72"/>
      <c r="AP753" s="72"/>
      <c r="AQ753" s="196"/>
      <c r="AR753" s="196"/>
      <c r="AS753" s="196"/>
      <c r="AT753" s="196"/>
      <c r="AU753" s="196"/>
    </row>
    <row r="754" spans="1:47" s="139" customFormat="1" ht="12.75" customHeight="1">
      <c r="A754" s="72"/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  <c r="AA754" s="72"/>
      <c r="AB754" s="72"/>
      <c r="AC754" s="72"/>
      <c r="AD754" s="72"/>
      <c r="AE754" s="72"/>
      <c r="AF754" s="72"/>
      <c r="AG754" s="72"/>
      <c r="AH754" s="72"/>
      <c r="AI754" s="72"/>
      <c r="AJ754" s="72"/>
      <c r="AK754" s="72"/>
      <c r="AL754" s="72"/>
      <c r="AM754" s="72"/>
      <c r="AN754" s="72"/>
      <c r="AO754" s="72"/>
      <c r="AP754" s="72"/>
      <c r="AQ754" s="196"/>
      <c r="AR754" s="196"/>
      <c r="AS754" s="196"/>
      <c r="AT754" s="196"/>
      <c r="AU754" s="196"/>
    </row>
    <row r="755" spans="1:47" s="139" customFormat="1" ht="12.75" customHeight="1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  <c r="AA755" s="72"/>
      <c r="AB755" s="72"/>
      <c r="AC755" s="72"/>
      <c r="AD755" s="72"/>
      <c r="AE755" s="72"/>
      <c r="AF755" s="72"/>
      <c r="AG755" s="72"/>
      <c r="AH755" s="72"/>
      <c r="AI755" s="72"/>
      <c r="AJ755" s="72"/>
      <c r="AK755" s="72"/>
      <c r="AL755" s="72"/>
      <c r="AM755" s="72"/>
      <c r="AN755" s="72"/>
      <c r="AO755" s="72"/>
      <c r="AP755" s="72"/>
      <c r="AQ755" s="196"/>
      <c r="AR755" s="196"/>
      <c r="AS755" s="196"/>
      <c r="AT755" s="196"/>
      <c r="AU755" s="196"/>
    </row>
    <row r="756" spans="1:47" s="139" customFormat="1" ht="12.75" customHeight="1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  <c r="AA756" s="72"/>
      <c r="AB756" s="72"/>
      <c r="AC756" s="72"/>
      <c r="AD756" s="72"/>
      <c r="AE756" s="72"/>
      <c r="AF756" s="72"/>
      <c r="AG756" s="72"/>
      <c r="AH756" s="72"/>
      <c r="AI756" s="72"/>
      <c r="AJ756" s="72"/>
      <c r="AK756" s="72"/>
      <c r="AL756" s="72"/>
      <c r="AM756" s="72"/>
      <c r="AN756" s="72"/>
      <c r="AO756" s="72"/>
      <c r="AP756" s="72"/>
      <c r="AQ756" s="196"/>
      <c r="AR756" s="196"/>
      <c r="AS756" s="196"/>
      <c r="AT756" s="196"/>
      <c r="AU756" s="196"/>
    </row>
    <row r="757" spans="1:47" s="139" customFormat="1" ht="12.75" customHeight="1">
      <c r="A757" s="72"/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  <c r="AA757" s="72"/>
      <c r="AB757" s="72"/>
      <c r="AC757" s="72"/>
      <c r="AD757" s="72"/>
      <c r="AE757" s="72"/>
      <c r="AF757" s="72"/>
      <c r="AG757" s="72"/>
      <c r="AH757" s="72"/>
      <c r="AI757" s="72"/>
      <c r="AJ757" s="72"/>
      <c r="AK757" s="72"/>
      <c r="AL757" s="72"/>
      <c r="AM757" s="72"/>
      <c r="AN757" s="72"/>
      <c r="AO757" s="72"/>
      <c r="AP757" s="72"/>
      <c r="AQ757" s="196"/>
      <c r="AR757" s="196"/>
      <c r="AS757" s="196"/>
      <c r="AT757" s="196"/>
      <c r="AU757" s="196"/>
    </row>
    <row r="758" spans="1:47" s="139" customFormat="1" ht="12.75" customHeight="1">
      <c r="A758" s="72"/>
      <c r="B758" s="72"/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  <c r="AA758" s="72"/>
      <c r="AB758" s="72"/>
      <c r="AC758" s="72"/>
      <c r="AD758" s="72"/>
      <c r="AE758" s="72"/>
      <c r="AF758" s="72"/>
      <c r="AG758" s="72"/>
      <c r="AH758" s="72"/>
      <c r="AI758" s="72"/>
      <c r="AJ758" s="72"/>
      <c r="AK758" s="72"/>
      <c r="AL758" s="72"/>
      <c r="AM758" s="72"/>
      <c r="AN758" s="72"/>
      <c r="AO758" s="72"/>
      <c r="AP758" s="72"/>
      <c r="AQ758" s="196"/>
      <c r="AR758" s="196"/>
      <c r="AS758" s="196"/>
      <c r="AT758" s="196"/>
      <c r="AU758" s="196"/>
    </row>
    <row r="759" spans="1:47" s="139" customFormat="1" ht="12.75" customHeight="1">
      <c r="A759" s="72"/>
      <c r="B759" s="72"/>
      <c r="C759" s="72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  <c r="AA759" s="72"/>
      <c r="AB759" s="72"/>
      <c r="AC759" s="72"/>
      <c r="AD759" s="72"/>
      <c r="AE759" s="72"/>
      <c r="AF759" s="72"/>
      <c r="AG759" s="72"/>
      <c r="AH759" s="72"/>
      <c r="AI759" s="72"/>
      <c r="AJ759" s="72"/>
      <c r="AK759" s="72"/>
      <c r="AL759" s="72"/>
      <c r="AM759" s="72"/>
      <c r="AN759" s="72"/>
      <c r="AO759" s="72"/>
      <c r="AP759" s="72"/>
      <c r="AQ759" s="196"/>
      <c r="AR759" s="196"/>
      <c r="AS759" s="196"/>
      <c r="AT759" s="196"/>
      <c r="AU759" s="196"/>
    </row>
    <row r="760" spans="1:47" s="152" customFormat="1" ht="12.75" customHeight="1">
      <c r="A760" s="72"/>
      <c r="B760" s="72"/>
      <c r="C760" s="72"/>
      <c r="D760" s="72"/>
      <c r="E760" s="72"/>
      <c r="F760" s="72"/>
      <c r="G760" s="72"/>
      <c r="H760" s="72"/>
      <c r="I760" s="72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  <c r="AA760" s="72"/>
      <c r="AB760" s="72"/>
      <c r="AC760" s="72"/>
      <c r="AD760" s="72"/>
      <c r="AE760" s="72"/>
      <c r="AF760" s="72"/>
      <c r="AG760" s="72"/>
      <c r="AH760" s="72"/>
      <c r="AI760" s="72"/>
      <c r="AJ760" s="72"/>
      <c r="AK760" s="72"/>
      <c r="AL760" s="72"/>
      <c r="AM760" s="72"/>
      <c r="AN760" s="72"/>
      <c r="AO760" s="72"/>
      <c r="AP760" s="72"/>
      <c r="AQ760" s="196"/>
      <c r="AR760" s="196"/>
      <c r="AS760" s="196"/>
      <c r="AT760" s="196"/>
      <c r="AU760" s="196"/>
    </row>
  </sheetData>
  <sheetProtection/>
  <mergeCells count="37">
    <mergeCell ref="L6:M6"/>
    <mergeCell ref="A5:A8"/>
    <mergeCell ref="B5:B8"/>
    <mergeCell ref="C5:C8"/>
    <mergeCell ref="D5:D8"/>
    <mergeCell ref="E5:H5"/>
    <mergeCell ref="F7:F8"/>
    <mergeCell ref="AL7:AL8"/>
    <mergeCell ref="Q7:Q8"/>
    <mergeCell ref="H7:H8"/>
    <mergeCell ref="S7:S8"/>
    <mergeCell ref="N6:S6"/>
    <mergeCell ref="T6:AB6"/>
    <mergeCell ref="N7:N8"/>
    <mergeCell ref="P7:P8"/>
    <mergeCell ref="J6:J8"/>
    <mergeCell ref="K6:K8"/>
    <mergeCell ref="C2:X2"/>
    <mergeCell ref="C3:X3"/>
    <mergeCell ref="T7:T8"/>
    <mergeCell ref="U7:AB7"/>
    <mergeCell ref="O7:O8"/>
    <mergeCell ref="I5:S5"/>
    <mergeCell ref="R7:R8"/>
    <mergeCell ref="E6:E8"/>
    <mergeCell ref="F6:H6"/>
    <mergeCell ref="I6:I8"/>
    <mergeCell ref="T5:AB5"/>
    <mergeCell ref="G7:G8"/>
    <mergeCell ref="L7:L8"/>
    <mergeCell ref="M7:M8"/>
    <mergeCell ref="AM7:AP7"/>
    <mergeCell ref="AC6:AK6"/>
    <mergeCell ref="AL6:AP6"/>
    <mergeCell ref="AC7:AC8"/>
    <mergeCell ref="AD7:AK7"/>
    <mergeCell ref="AC5:AP5"/>
  </mergeCells>
  <printOptions/>
  <pageMargins left="0.31496062992125984" right="0.31496062992125984" top="0.5511811023622047" bottom="0.5511811023622047" header="0.11811023622047245" footer="0.11811023622047245"/>
  <pageSetup fitToHeight="0" fitToWidth="2" horizontalDpi="600" verticalDpi="600" orientation="landscape" pageOrder="overThenDown" paperSize="9" scale="53" r:id="rId1"/>
  <headerFooter>
    <oddFooter>&amp;LCA0977B0&amp;CФорма № 21-1, Підрозділ: Апеляційний суд Закарпатської області, Початок періоду: 01.01.2016, Кінець періоду: 31.12.2016&amp;R____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gabani</cp:lastModifiedBy>
  <cp:lastPrinted>2017-02-10T08:48:12Z</cp:lastPrinted>
  <dcterms:created xsi:type="dcterms:W3CDTF">2015-09-09T11:47:13Z</dcterms:created>
  <dcterms:modified xsi:type="dcterms:W3CDTF">2017-02-10T09:26:48Z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21-1_00777_4.2016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294580</vt:i4>
  </property>
  <property fmtid="{D5CDD505-2E9C-101B-9397-08002B2CF9AE}" pid="7" name="Тип звіту">
    <vt:lpwstr>21-1</vt:lpwstr>
  </property>
  <property fmtid="{D5CDD505-2E9C-101B-9397-08002B2CF9AE}" pid="8" name="К.Cума">
    <vt:lpwstr>CA0977B0</vt:lpwstr>
  </property>
  <property fmtid="{D5CDD505-2E9C-101B-9397-08002B2CF9AE}" pid="9" name="Підрозділ">
    <vt:lpwstr>Апеляційний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515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AA43D04B</vt:lpwstr>
  </property>
  <property fmtid="{D5CDD505-2E9C-101B-9397-08002B2CF9AE}" pid="16" name="Версія БД">
    <vt:lpwstr>3.17.1.1578</vt:lpwstr>
  </property>
</Properties>
</file>